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hmy Fazarnor\Downloads\BORANG TBK1 (PK)\"/>
    </mc:Choice>
  </mc:AlternateContent>
  <xr:revisionPtr revIDLastSave="0" documentId="13_ncr:1_{7CB60F10-B12C-4C55-9950-2DAF520346B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K" sheetId="18" r:id="rId1"/>
    <sheet name="Penjaga J19 (pilih memangku)" sheetId="19" state="hidden" r:id="rId2"/>
  </sheets>
  <definedNames>
    <definedName name="_xlnm.Print_Area" localSheetId="0">PK!$A$1:$BI$16</definedName>
    <definedName name="_xlnm.Print_Titles" localSheetId="1">'Penjaga J19 (pilih memangku)'!$2:$12</definedName>
    <definedName name="_xlnm.Print_Titles" localSheetId="0">PK!$2:$14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8" i="18" l="1"/>
  <c r="AW17" i="18" s="1"/>
  <c r="AU18" i="18"/>
  <c r="AT18" i="18"/>
  <c r="AS17" i="18"/>
  <c r="AP17" i="18" s="1"/>
  <c r="AR17" i="18"/>
  <c r="AQ17" i="18"/>
  <c r="AM17" i="18"/>
  <c r="AL17" i="18"/>
  <c r="AK17" i="18"/>
  <c r="AD17" i="18"/>
  <c r="AB17" i="18"/>
  <c r="Z17" i="18"/>
  <c r="AO17" i="18" l="1"/>
  <c r="AV16" i="18"/>
  <c r="AU16" i="18"/>
  <c r="AT16" i="18"/>
  <c r="AS15" i="18"/>
  <c r="AR15" i="18"/>
  <c r="AQ15" i="18"/>
  <c r="AM15" i="18"/>
  <c r="AL15" i="18"/>
  <c r="AK15" i="18"/>
  <c r="AD15" i="18"/>
  <c r="AB15" i="18"/>
  <c r="Z15" i="18"/>
  <c r="AQ14" i="19"/>
  <c r="AP14" i="19"/>
  <c r="AO14" i="19"/>
  <c r="AR13" i="19" s="1"/>
  <c r="AN13" i="19"/>
  <c r="AM13" i="19"/>
  <c r="AJ13" i="19" s="1"/>
  <c r="AL13" i="19"/>
  <c r="AH13" i="19"/>
  <c r="AG13" i="19"/>
  <c r="AF13" i="19"/>
  <c r="Y13" i="19"/>
  <c r="W13" i="19"/>
  <c r="U13" i="19"/>
  <c r="AW15" i="18" l="1"/>
  <c r="AO15" i="18"/>
  <c r="AP15" i="18"/>
  <c r="AK13" i="19"/>
</calcChain>
</file>

<file path=xl/sharedStrings.xml><?xml version="1.0" encoding="utf-8"?>
<sst xmlns="http://schemas.openxmlformats.org/spreadsheetml/2006/main" count="229" uniqueCount="104">
  <si>
    <t>KEMENTERIAN KERJA RAYA MALAYSIA</t>
  </si>
  <si>
    <t>(SBLM TOLAK CTG/TPDB)</t>
  </si>
  <si>
    <t>BIL</t>
  </si>
  <si>
    <t>NAMA</t>
  </si>
  <si>
    <t>TEMPOH PERKHIDMATAN</t>
  </si>
  <si>
    <t>JUMLAH KESELURUHAN</t>
  </si>
  <si>
    <t>TEMPOH</t>
  </si>
  <si>
    <t>LAPORAN PRESTASI</t>
  </si>
  <si>
    <t>CATATAN</t>
  </si>
  <si>
    <t>PERCUBAAN</t>
  </si>
  <si>
    <t>TIDAK DIAMBILKIRA</t>
  </si>
  <si>
    <t>PERKHIDMATAN</t>
  </si>
  <si>
    <t>TAHUNAN</t>
  </si>
  <si>
    <t>DIAMBIL KIRA</t>
  </si>
  <si>
    <t>CUTI TANPA GAJI</t>
  </si>
  <si>
    <t>TEMPOH PERCUBAAN DENGAN BERDENDA</t>
  </si>
  <si>
    <t>THN</t>
  </si>
  <si>
    <t>BLN</t>
  </si>
  <si>
    <t>HR</t>
  </si>
  <si>
    <t>.</t>
  </si>
  <si>
    <t>-</t>
  </si>
  <si>
    <t>Tiada</t>
  </si>
  <si>
    <t>TARIKH LANTIKAN</t>
  </si>
  <si>
    <t>TARIKH SAH JAWATAN</t>
  </si>
  <si>
    <t>PURATA 100%</t>
  </si>
  <si>
    <t>TARIKH DILULUSKAN PERISYTIHARAN HARTA</t>
  </si>
  <si>
    <t>TINDAKAN TATATERTIB</t>
  </si>
  <si>
    <t>PINJAMAN PENDIDIKAN</t>
  </si>
  <si>
    <t xml:space="preserve">TARIKH </t>
  </si>
  <si>
    <t xml:space="preserve">BERSARA </t>
  </si>
  <si>
    <t>WAJIB</t>
  </si>
  <si>
    <t>CADANGAN             URUS SETIA</t>
  </si>
  <si>
    <t>TAHUN</t>
  </si>
  <si>
    <t xml:space="preserve">(SLPS </t>
  </si>
  <si>
    <t>TOLAK CTG</t>
  </si>
  <si>
    <t>/ PTDB)</t>
  </si>
  <si>
    <t xml:space="preserve">TAHAP </t>
  </si>
  <si>
    <t>PENILAIAN</t>
  </si>
  <si>
    <t>KECEMERLANGAN</t>
  </si>
  <si>
    <t>CEMERLANG /</t>
  </si>
  <si>
    <t>BAIK/KURANG</t>
  </si>
  <si>
    <t>MEMUASKAN</t>
  </si>
  <si>
    <t>PERAKUAN              KETUA        JABATAN</t>
  </si>
  <si>
    <t>TARIKH KEKANANAN</t>
  </si>
  <si>
    <t xml:space="preserve">JAWATAN: PENJAGA JENTERA ELEKTRIK GRED J19 KE GRED J22 </t>
  </si>
  <si>
    <t>TARIKH 
GENAP
13 TAHUN</t>
  </si>
  <si>
    <t>TARIKH KENAIKAN PANGKAT</t>
  </si>
  <si>
    <t>KP</t>
  </si>
  <si>
    <t>(Bersara wajib 60 tahun)</t>
  </si>
  <si>
    <t xml:space="preserve">STATUS </t>
  </si>
  <si>
    <t>SPRM</t>
  </si>
  <si>
    <t>Lulus</t>
  </si>
  <si>
    <t>KSU, KKR</t>
  </si>
  <si>
    <t>NO. H/P/ 
NO PEJABAT/ ALAMAT (ADMIN)</t>
  </si>
  <si>
    <t>SIJIL KOMPETEN/</t>
  </si>
  <si>
    <t>TARIKH</t>
  </si>
  <si>
    <t>(9)</t>
  </si>
  <si>
    <t>CEMERLANG</t>
  </si>
  <si>
    <t>Diperaku</t>
  </si>
  <si>
    <t>20.06.2023</t>
  </si>
  <si>
    <r>
      <t>(</t>
    </r>
    <r>
      <rPr>
        <i/>
        <sz val="24"/>
        <rFont val="Arial"/>
        <family val="2"/>
      </rPr>
      <t xml:space="preserve">Time-Based </t>
    </r>
    <r>
      <rPr>
        <sz val="24"/>
        <rFont val="Arial"/>
        <family val="2"/>
      </rPr>
      <t xml:space="preserve">
kali pertama
13 Tahun)</t>
    </r>
  </si>
  <si>
    <t>LAMPIRAN A1</t>
  </si>
  <si>
    <r>
      <t xml:space="preserve">URUSAN KENAIKAN PANGKAT SECARA </t>
    </r>
    <r>
      <rPr>
        <b/>
        <i/>
        <sz val="26"/>
        <rFont val="Arial"/>
        <family val="2"/>
      </rPr>
      <t xml:space="preserve">TIME-BASED </t>
    </r>
    <r>
      <rPr>
        <b/>
        <sz val="26"/>
        <rFont val="Arial"/>
        <family val="2"/>
      </rPr>
      <t>BERASASKAN KECEMERLANGAN KALI PERTAMA (TBK1)</t>
    </r>
  </si>
  <si>
    <t>19.07.2023</t>
  </si>
  <si>
    <t>20.07.2023</t>
  </si>
  <si>
    <r>
      <t xml:space="preserve">Diperaku </t>
    </r>
    <r>
      <rPr>
        <b/>
        <sz val="24"/>
        <rFont val="Arial"/>
        <family val="2"/>
      </rPr>
      <t>20.07.2023</t>
    </r>
  </si>
  <si>
    <t>KAMARUZZAMAN BIN IBRAHIM
770905-04-5539</t>
  </si>
  <si>
    <t>Pusat Kecemerlangan Kejuruteraan dan Teknologi (CREaTE)
Jabatan Kerja Raya
Jalan Kemus, Simpang Ampat
78000 Alor Gajah
MELAKA</t>
  </si>
  <si>
    <t>05.09.2037</t>
  </si>
  <si>
    <t>Pusat Kecemerlangan Kejuruteraan dan Teknologi (CREaTE)
Jabatan Kerja Raya
Jalan Kemus, Simpang Ampat
78000 Alor Gajah
MELAKA
(u.p: Puan Siti Zawiyah binti Wahab)
nurulsyahida
016-6496763 (kamaruzzaman)
kamaruzzaman@jkr.gov.my
kamaruzzaman5539@gmail.com</t>
  </si>
  <si>
    <t>10.07.2023</t>
  </si>
  <si>
    <t xml:space="preserve">
PW4
(07.09.2006)
A4
(17.07.2012</t>
  </si>
  <si>
    <t xml:space="preserve">kuiri
1) BPK julai 2023
2) cuti April 2023
emel 28/7/2023
</t>
  </si>
  <si>
    <r>
      <t xml:space="preserve">Pegawai memilih urusan pemangkuan ke gred J22.
</t>
    </r>
    <r>
      <rPr>
        <sz val="24"/>
        <rFont val="Arial"/>
        <family val="2"/>
      </rPr>
      <t xml:space="preserve">Telah hantar surat dan kembalikan borang permohonan TBK ke Jabatan berberkenaan bth </t>
    </r>
    <r>
      <rPr>
        <b/>
        <sz val="24"/>
        <rFont val="Arial"/>
        <family val="2"/>
      </rPr>
      <t>01.08.2023</t>
    </r>
  </si>
  <si>
    <r>
      <rPr>
        <b/>
        <sz val="24"/>
        <rFont val="Arial"/>
        <family val="2"/>
      </rPr>
      <t>Kuiri</t>
    </r>
    <r>
      <rPr>
        <sz val="24"/>
        <rFont val="Arial"/>
        <family val="2"/>
      </rPr>
      <t xml:space="preserve">
i) sijil kompeten tiada disertakan </t>
    </r>
    <r>
      <rPr>
        <b/>
        <sz val="24"/>
        <rFont val="Arial"/>
        <family val="2"/>
      </rPr>
      <t>(A1)</t>
    </r>
    <r>
      <rPr>
        <sz val="24"/>
        <rFont val="Arial"/>
        <family val="2"/>
      </rPr>
      <t xml:space="preserve">
ii) tiada perakuan KJ dalam borang TBK. </t>
    </r>
    <r>
      <rPr>
        <b/>
        <sz val="24"/>
        <rFont val="Arial"/>
        <family val="2"/>
      </rPr>
      <t>(diperaku)</t>
    </r>
    <r>
      <rPr>
        <sz val="24"/>
        <rFont val="Arial"/>
        <family val="2"/>
      </rPr>
      <t xml:space="preserve">
Emel 26/4/2024 </t>
    </r>
    <r>
      <rPr>
        <b/>
        <sz val="24"/>
        <rFont val="Arial"/>
        <family val="2"/>
      </rPr>
      <t>selesai 13/5/2024
SIJIL TEKNOLOGI- TEK. KEJ. ELEKTRIK (PENJAGA JENTERA - AI) - 30.04.2004
INSTITUT KEMAHIRAN MARA, JB</t>
    </r>
  </si>
  <si>
    <t>CTG / CSG</t>
  </si>
  <si>
    <t>JAWATAN: PEMBANTU KEMAHIRAN GRED H1 KE GRED H2</t>
  </si>
  <si>
    <t>31.10.2026</t>
  </si>
  <si>
    <t>01.11.2026</t>
  </si>
  <si>
    <t>15.12.2029</t>
  </si>
  <si>
    <t xml:space="preserve">Bersetuju menerima opsyen SSPA 
</t>
  </si>
  <si>
    <t xml:space="preserve">Cemerlang </t>
  </si>
  <si>
    <t>EMEL / NO. TEL (ADMIN)</t>
  </si>
  <si>
    <t xml:space="preserve">NAMA 
NO. KAD PENGENALAN </t>
  </si>
  <si>
    <t>NAMA/ 
NO. KAD PENGENALAN
ALAMAT PENEMPATAN</t>
  </si>
  <si>
    <t>ALAMAT (JABATAN)
EMEL / NO. TEL (PEGAWAI)</t>
  </si>
  <si>
    <r>
      <t xml:space="preserve">Jurutera Awam Kanan 
JKR Unit Tentera Kelantan 
Jalan Panji 
16100 Kota Bharu 
</t>
    </r>
    <r>
      <rPr>
        <b/>
        <sz val="24"/>
        <rFont val="Arial"/>
        <family val="2"/>
      </rPr>
      <t xml:space="preserve">KELANTAN </t>
    </r>
  </si>
  <si>
    <t>ABU BIN ALI
69XXXX-XX-XXXX</t>
  </si>
  <si>
    <r>
      <t xml:space="preserve">Pengarah 
Cawangan Senggara Fasiliti Bangunan 
Bahagian Pengurusan Korporat dan Strategik
Tingkat 1, 4 dan 6, Blok F
Ibu Pejabata JKR Malaysia 
Jalan Sultan Salahuddin 
</t>
    </r>
    <r>
      <rPr>
        <b/>
        <sz val="24"/>
        <rFont val="Arial"/>
        <family val="2"/>
      </rPr>
      <t>50580 KUALA LUMPUR</t>
    </r>
    <r>
      <rPr>
        <sz val="24"/>
        <rFont val="Arial"/>
        <family val="2"/>
      </rPr>
      <t xml:space="preserve">
</t>
    </r>
    <r>
      <rPr>
        <b/>
        <sz val="24"/>
        <rFont val="Arial"/>
        <family val="2"/>
      </rPr>
      <t xml:space="preserve">(u.p.: XXXXXXXXXXX)
</t>
    </r>
    <r>
      <rPr>
        <sz val="24"/>
        <rFont val="Arial"/>
        <family val="2"/>
      </rPr>
      <t xml:space="preserve">
Emel : aliiiii@gmail.com
No. Tel: XXXXXXX
Emel (admin) : XXXXXX
No. Tel: XXXXXX</t>
    </r>
  </si>
  <si>
    <t>06.10.2026</t>
  </si>
  <si>
    <t>29.07.2026</t>
  </si>
  <si>
    <t xml:space="preserve">TARIKH LANTIKAN
TARIKH SAH PERKHIDMATAN 
</t>
  </si>
  <si>
    <r>
      <t xml:space="preserve">Tarikh Lantik
</t>
    </r>
    <r>
      <rPr>
        <b/>
        <sz val="24"/>
        <rFont val="Arial"/>
        <family val="2"/>
      </rPr>
      <t xml:space="preserve">04.09.2006
</t>
    </r>
    <r>
      <rPr>
        <sz val="24"/>
        <rFont val="Arial"/>
        <family val="2"/>
      </rPr>
      <t xml:space="preserve">Tukang K3 
(Pendawai Elektrik)
Gred R9
</t>
    </r>
    <r>
      <rPr>
        <b/>
        <sz val="24"/>
        <rFont val="Arial"/>
        <family val="2"/>
      </rPr>
      <t xml:space="preserve">
Tarikh Sah:
04.09.2006
</t>
    </r>
    <r>
      <rPr>
        <sz val="24"/>
        <rFont val="Arial"/>
        <family val="2"/>
      </rPr>
      <t xml:space="preserve">
</t>
    </r>
  </si>
  <si>
    <t xml:space="preserve">TARIKH LANTIK
&amp;                                         
 TARIKH SAH GRED H17
(PEMBANTU KEMAHIRAN) </t>
  </si>
  <si>
    <t>TEMPOH PERKHIDMATAN DIAMBIL KIRA</t>
  </si>
  <si>
    <t>9</t>
  </si>
  <si>
    <r>
      <rPr>
        <sz val="24"/>
        <rFont val="Arial"/>
        <family val="2"/>
      </rPr>
      <t>(</t>
    </r>
    <r>
      <rPr>
        <i/>
        <sz val="24"/>
        <rFont val="Arial"/>
        <family val="2"/>
      </rPr>
      <t>Time-Based</t>
    </r>
    <r>
      <rPr>
        <sz val="24"/>
        <rFont val="Arial"/>
        <family val="2"/>
      </rPr>
      <t xml:space="preserve"> 
kali pertama
13 Tahun) </t>
    </r>
  </si>
  <si>
    <r>
      <t xml:space="preserve">Diperaku 
</t>
    </r>
    <r>
      <rPr>
        <b/>
        <sz val="24"/>
        <rFont val="Arial"/>
        <family val="2"/>
      </rPr>
      <t>01.11.2026</t>
    </r>
  </si>
  <si>
    <t xml:space="preserve">ALAMAT PENEMPATAN </t>
  </si>
  <si>
    <r>
      <t xml:space="preserve">
Tarikh Lantik
</t>
    </r>
    <r>
      <rPr>
        <b/>
        <sz val="24"/>
        <rFont val="Arial"/>
        <family val="2"/>
      </rPr>
      <t>01.11.2013</t>
    </r>
    <r>
      <rPr>
        <sz val="24"/>
        <rFont val="Arial"/>
        <family val="2"/>
      </rPr>
      <t xml:space="preserve">
Tarikh Sah
</t>
    </r>
    <r>
      <rPr>
        <b/>
        <sz val="24"/>
        <rFont val="Arial"/>
        <family val="2"/>
      </rPr>
      <t>02.11.2013</t>
    </r>
    <r>
      <rPr>
        <sz val="24"/>
        <rFont val="Arial"/>
        <family val="2"/>
      </rPr>
      <t xml:space="preserve">
(Pembantu Kemahiran)</t>
    </r>
  </si>
  <si>
    <t>JABATAN 
(u.p.: XXXXXXXXXXX)
Emel : aliiiii@gmail.com
No. Tel: XXXXXXX
Emel (admin) : XXXXXX
No. Tel: XXXXXX</t>
  </si>
  <si>
    <t>LAMPIRAN D</t>
  </si>
  <si>
    <t>(waijb diisi)</t>
  </si>
  <si>
    <t xml:space="preserve">NAMA JABATAN / KEMENTERIAN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</si>
</sst>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4"/>
      <name val="Albertus Medium"/>
      <family val="2"/>
    </font>
    <font>
      <sz val="24"/>
      <color rgb="FF0000FF"/>
      <name val="Albertus Medium"/>
      <family val="2"/>
    </font>
    <font>
      <sz val="24"/>
      <color indexed="10"/>
      <name val="Albertus Medium"/>
      <family val="2"/>
    </font>
    <font>
      <b/>
      <i/>
      <sz val="24"/>
      <name val="Arial"/>
      <family val="2"/>
    </font>
    <font>
      <sz val="24"/>
      <name val="Albertus Extra Bold"/>
      <family val="2"/>
    </font>
    <font>
      <b/>
      <sz val="24"/>
      <color rgb="FF0000FF"/>
      <name val="Arial"/>
      <family val="2"/>
    </font>
    <font>
      <sz val="24"/>
      <color rgb="FF0000FF"/>
      <name val="Arial"/>
      <family val="2"/>
    </font>
    <font>
      <b/>
      <sz val="24"/>
      <color rgb="FFFF0000"/>
      <name val="Arial"/>
      <family val="2"/>
    </font>
    <font>
      <i/>
      <sz val="24"/>
      <name val="Arial"/>
      <family val="2"/>
    </font>
    <font>
      <b/>
      <sz val="35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i/>
      <sz val="26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8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5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center"/>
    </xf>
    <xf numFmtId="0" fontId="21" fillId="25" borderId="0" xfId="0" applyFont="1" applyFill="1" applyAlignment="1">
      <alignment horizontal="center"/>
    </xf>
    <xf numFmtId="0" fontId="20" fillId="25" borderId="0" xfId="0" applyFont="1" applyFill="1"/>
    <xf numFmtId="0" fontId="22" fillId="0" borderId="0" xfId="0" applyFont="1" applyAlignment="1">
      <alignment horizontal="center"/>
    </xf>
    <xf numFmtId="0" fontId="22" fillId="24" borderId="0" xfId="0" applyFont="1" applyFill="1" applyAlignment="1">
      <alignment horizontal="center"/>
    </xf>
    <xf numFmtId="0" fontId="21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/>
    <xf numFmtId="0" fontId="19" fillId="26" borderId="13" xfId="0" applyFont="1" applyFill="1" applyBorder="1" applyAlignment="1">
      <alignment horizontal="center" vertical="center" wrapText="1"/>
    </xf>
    <xf numFmtId="0" fontId="19" fillId="26" borderId="14" xfId="0" applyFont="1" applyFill="1" applyBorder="1" applyAlignment="1">
      <alignment horizontal="center" vertical="center" wrapText="1"/>
    </xf>
    <xf numFmtId="0" fontId="26" fillId="26" borderId="14" xfId="0" applyFont="1" applyFill="1" applyBorder="1" applyAlignment="1">
      <alignment horizontal="center"/>
    </xf>
    <xf numFmtId="0" fontId="26" fillId="26" borderId="15" xfId="0" applyFont="1" applyFill="1" applyBorder="1" applyAlignment="1">
      <alignment horizontal="center"/>
    </xf>
    <xf numFmtId="0" fontId="26" fillId="26" borderId="16" xfId="0" applyFont="1" applyFill="1" applyBorder="1" applyAlignment="1">
      <alignment horizontal="center"/>
    </xf>
    <xf numFmtId="0" fontId="19" fillId="26" borderId="14" xfId="0" applyFont="1" applyFill="1" applyBorder="1" applyAlignment="1">
      <alignment horizontal="center" vertical="center"/>
    </xf>
    <xf numFmtId="0" fontId="19" fillId="26" borderId="13" xfId="0" applyFont="1" applyFill="1" applyBorder="1" applyAlignment="1">
      <alignment vertical="center" wrapText="1"/>
    </xf>
    <xf numFmtId="0" fontId="19" fillId="0" borderId="0" xfId="0" applyFont="1"/>
    <xf numFmtId="0" fontId="19" fillId="26" borderId="17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vertical="center" wrapText="1"/>
    </xf>
    <xf numFmtId="0" fontId="19" fillId="0" borderId="0" xfId="0" applyFont="1" applyAlignment="1">
      <alignment horizontal="center"/>
    </xf>
    <xf numFmtId="0" fontId="26" fillId="26" borderId="20" xfId="0" applyFont="1" applyFill="1" applyBorder="1" applyAlignment="1">
      <alignment wrapText="1"/>
    </xf>
    <xf numFmtId="0" fontId="26" fillId="26" borderId="21" xfId="0" applyFont="1" applyFill="1" applyBorder="1" applyAlignment="1">
      <alignment wrapText="1"/>
    </xf>
    <xf numFmtId="0" fontId="26" fillId="26" borderId="22" xfId="0" applyFont="1" applyFill="1" applyBorder="1" applyAlignment="1">
      <alignment wrapText="1"/>
    </xf>
    <xf numFmtId="0" fontId="26" fillId="26" borderId="20" xfId="0" applyFont="1" applyFill="1" applyBorder="1" applyAlignment="1">
      <alignment horizontal="center"/>
    </xf>
    <xf numFmtId="0" fontId="26" fillId="26" borderId="21" xfId="0" applyFont="1" applyFill="1" applyBorder="1" applyAlignment="1">
      <alignment horizontal="center"/>
    </xf>
    <xf numFmtId="0" fontId="26" fillId="26" borderId="22" xfId="0" applyFont="1" applyFill="1" applyBorder="1" applyAlignment="1">
      <alignment horizontal="center"/>
    </xf>
    <xf numFmtId="0" fontId="19" fillId="26" borderId="20" xfId="0" applyFont="1" applyFill="1" applyBorder="1" applyAlignment="1">
      <alignment horizontal="center" vertical="center"/>
    </xf>
    <xf numFmtId="0" fontId="28" fillId="26" borderId="20" xfId="0" applyFont="1" applyFill="1" applyBorder="1"/>
    <xf numFmtId="0" fontId="28" fillId="26" borderId="22" xfId="0" applyFont="1" applyFill="1" applyBorder="1"/>
    <xf numFmtId="0" fontId="19" fillId="26" borderId="23" xfId="0" applyFont="1" applyFill="1" applyBorder="1" applyAlignment="1">
      <alignment horizontal="center"/>
    </xf>
    <xf numFmtId="0" fontId="19" fillId="26" borderId="24" xfId="0" applyFont="1" applyFill="1" applyBorder="1" applyAlignment="1">
      <alignment horizontal="center"/>
    </xf>
    <xf numFmtId="0" fontId="19" fillId="26" borderId="25" xfId="0" applyFont="1" applyFill="1" applyBorder="1" applyAlignment="1">
      <alignment horizontal="center"/>
    </xf>
    <xf numFmtId="0" fontId="19" fillId="26" borderId="17" xfId="0" applyFont="1" applyFill="1" applyBorder="1" applyAlignment="1">
      <alignment horizontal="center" vertical="top" wrapText="1"/>
    </xf>
    <xf numFmtId="0" fontId="26" fillId="26" borderId="26" xfId="0" applyFont="1" applyFill="1" applyBorder="1" applyAlignment="1">
      <alignment horizontal="center" vertical="center" wrapText="1"/>
    </xf>
    <xf numFmtId="0" fontId="26" fillId="26" borderId="27" xfId="0" applyFont="1" applyFill="1" applyBorder="1" applyAlignment="1">
      <alignment horizontal="center" vertical="center" wrapText="1"/>
    </xf>
    <xf numFmtId="0" fontId="26" fillId="26" borderId="28" xfId="0" applyFont="1" applyFill="1" applyBorder="1" applyAlignment="1">
      <alignment horizontal="center" vertical="center" wrapText="1"/>
    </xf>
    <xf numFmtId="0" fontId="19" fillId="26" borderId="26" xfId="0" applyFont="1" applyFill="1" applyBorder="1" applyAlignment="1">
      <alignment horizontal="center"/>
    </xf>
    <xf numFmtId="0" fontId="19" fillId="26" borderId="27" xfId="0" applyFont="1" applyFill="1" applyBorder="1" applyAlignment="1">
      <alignment horizontal="center"/>
    </xf>
    <xf numFmtId="0" fontId="19" fillId="26" borderId="28" xfId="0" applyFont="1" applyFill="1" applyBorder="1" applyAlignment="1">
      <alignment horizontal="center"/>
    </xf>
    <xf numFmtId="9" fontId="24" fillId="26" borderId="26" xfId="0" applyNumberFormat="1" applyFont="1" applyFill="1" applyBorder="1" applyAlignment="1">
      <alignment horizontal="center"/>
    </xf>
    <xf numFmtId="9" fontId="24" fillId="26" borderId="27" xfId="0" applyNumberFormat="1" applyFont="1" applyFill="1" applyBorder="1" applyAlignment="1">
      <alignment horizontal="center"/>
    </xf>
    <xf numFmtId="9" fontId="24" fillId="26" borderId="28" xfId="0" applyNumberFormat="1" applyFont="1" applyFill="1" applyBorder="1" applyAlignment="1">
      <alignment horizontal="center"/>
    </xf>
    <xf numFmtId="0" fontId="19" fillId="26" borderId="29" xfId="0" applyFont="1" applyFill="1" applyBorder="1" applyAlignment="1">
      <alignment horizontal="center" vertical="center" wrapText="1"/>
    </xf>
    <xf numFmtId="0" fontId="19" fillId="26" borderId="20" xfId="0" applyFont="1" applyFill="1" applyBorder="1" applyAlignment="1">
      <alignment horizontal="center" vertical="center" wrapText="1"/>
    </xf>
    <xf numFmtId="9" fontId="24" fillId="26" borderId="10" xfId="0" applyNumberFormat="1" applyFont="1" applyFill="1" applyBorder="1" applyAlignment="1">
      <alignment horizontal="center"/>
    </xf>
    <xf numFmtId="9" fontId="24" fillId="26" borderId="11" xfId="0" applyNumberFormat="1" applyFont="1" applyFill="1" applyBorder="1" applyAlignment="1">
      <alignment horizontal="center"/>
    </xf>
    <xf numFmtId="9" fontId="24" fillId="26" borderId="12" xfId="0" applyNumberFormat="1" applyFont="1" applyFill="1" applyBorder="1" applyAlignment="1">
      <alignment horizontal="center"/>
    </xf>
    <xf numFmtId="0" fontId="19" fillId="26" borderId="29" xfId="0" applyFont="1" applyFill="1" applyBorder="1" applyAlignment="1">
      <alignment vertical="center" wrapText="1"/>
    </xf>
    <xf numFmtId="0" fontId="20" fillId="25" borderId="13" xfId="0" applyFont="1" applyFill="1" applyBorder="1" applyAlignment="1">
      <alignment horizontal="center" vertical="center" wrapText="1"/>
    </xf>
    <xf numFmtId="0" fontId="20" fillId="25" borderId="13" xfId="0" applyFont="1" applyFill="1" applyBorder="1" applyAlignment="1">
      <alignment wrapText="1"/>
    </xf>
    <xf numFmtId="1" fontId="20" fillId="25" borderId="14" xfId="0" applyNumberFormat="1" applyFont="1" applyFill="1" applyBorder="1" applyAlignment="1">
      <alignment horizontal="center" wrapText="1"/>
    </xf>
    <xf numFmtId="0" fontId="20" fillId="25" borderId="15" xfId="0" applyFont="1" applyFill="1" applyBorder="1" applyAlignment="1">
      <alignment horizontal="center" wrapText="1"/>
    </xf>
    <xf numFmtId="0" fontId="20" fillId="25" borderId="16" xfId="0" applyFont="1" applyFill="1" applyBorder="1" applyAlignment="1">
      <alignment horizontal="center" wrapText="1"/>
    </xf>
    <xf numFmtId="0" fontId="20" fillId="25" borderId="16" xfId="0" quotePrefix="1" applyFont="1" applyFill="1" applyBorder="1" applyAlignment="1">
      <alignment horizontal="center" wrapText="1"/>
    </xf>
    <xf numFmtId="1" fontId="20" fillId="25" borderId="35" xfId="0" applyNumberFormat="1" applyFont="1" applyFill="1" applyBorder="1" applyAlignment="1">
      <alignment horizontal="center" wrapText="1"/>
    </xf>
    <xf numFmtId="2" fontId="20" fillId="0" borderId="10" xfId="0" applyNumberFormat="1" applyFont="1" applyBorder="1" applyAlignment="1">
      <alignment horizontal="center" wrapText="1"/>
    </xf>
    <xf numFmtId="2" fontId="20" fillId="25" borderId="32" xfId="0" applyNumberFormat="1" applyFont="1" applyFill="1" applyBorder="1" applyAlignment="1">
      <alignment horizontal="center" wrapText="1"/>
    </xf>
    <xf numFmtId="2" fontId="20" fillId="25" borderId="33" xfId="0" applyNumberFormat="1" applyFont="1" applyFill="1" applyBorder="1" applyAlignment="1">
      <alignment horizontal="center" wrapText="1"/>
    </xf>
    <xf numFmtId="2" fontId="20" fillId="0" borderId="13" xfId="0" applyNumberFormat="1" applyFont="1" applyBorder="1" applyAlignment="1">
      <alignment horizontal="center" wrapText="1"/>
    </xf>
    <xf numFmtId="0" fontId="20" fillId="25" borderId="13" xfId="0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25" borderId="29" xfId="0" applyFont="1" applyFill="1" applyBorder="1" applyAlignment="1">
      <alignment vertical="top" wrapText="1"/>
    </xf>
    <xf numFmtId="0" fontId="20" fillId="25" borderId="29" xfId="0" applyFont="1" applyFill="1" applyBorder="1" applyAlignment="1">
      <alignment horizontal="center" vertical="center" wrapText="1"/>
    </xf>
    <xf numFmtId="0" fontId="20" fillId="0" borderId="20" xfId="0" applyFont="1" applyBorder="1"/>
    <xf numFmtId="0" fontId="20" fillId="0" borderId="21" xfId="0" applyFont="1" applyBorder="1"/>
    <xf numFmtId="0" fontId="20" fillId="0" borderId="22" xfId="0" applyFont="1" applyBorder="1"/>
    <xf numFmtId="1" fontId="20" fillId="25" borderId="20" xfId="0" applyNumberFormat="1" applyFont="1" applyFill="1" applyBorder="1" applyAlignment="1">
      <alignment vertical="center" wrapText="1"/>
    </xf>
    <xf numFmtId="0" fontId="20" fillId="25" borderId="21" xfId="0" applyFont="1" applyFill="1" applyBorder="1" applyAlignment="1">
      <alignment vertical="center" wrapText="1"/>
    </xf>
    <xf numFmtId="0" fontId="20" fillId="25" borderId="22" xfId="0" quotePrefix="1" applyFont="1" applyFill="1" applyBorder="1" applyAlignment="1">
      <alignment vertical="center" wrapText="1"/>
    </xf>
    <xf numFmtId="1" fontId="20" fillId="25" borderId="10" xfId="0" applyNumberFormat="1" applyFont="1" applyFill="1" applyBorder="1" applyAlignment="1">
      <alignment vertical="center" wrapText="1"/>
    </xf>
    <xf numFmtId="2" fontId="20" fillId="0" borderId="10" xfId="0" applyNumberFormat="1" applyFont="1" applyBorder="1" applyAlignment="1">
      <alignment horizontal="center" vertical="top" wrapText="1"/>
    </xf>
    <xf numFmtId="2" fontId="20" fillId="0" borderId="11" xfId="0" applyNumberFormat="1" applyFont="1" applyBorder="1" applyAlignment="1">
      <alignment horizontal="center" vertical="top" wrapText="1"/>
    </xf>
    <xf numFmtId="2" fontId="20" fillId="0" borderId="12" xfId="0" applyNumberFormat="1" applyFont="1" applyBorder="1" applyAlignment="1">
      <alignment horizontal="center" vertical="top" wrapText="1"/>
    </xf>
    <xf numFmtId="2" fontId="20" fillId="0" borderId="29" xfId="0" applyNumberFormat="1" applyFont="1" applyBorder="1" applyAlignment="1">
      <alignment horizontal="center" wrapText="1"/>
    </xf>
    <xf numFmtId="0" fontId="20" fillId="25" borderId="29" xfId="0" applyFont="1" applyFill="1" applyBorder="1" applyAlignment="1">
      <alignment horizontal="center" vertical="top" wrapText="1"/>
    </xf>
    <xf numFmtId="0" fontId="20" fillId="0" borderId="29" xfId="0" applyFont="1" applyBorder="1" applyAlignment="1">
      <alignment vertical="center" wrapText="1"/>
    </xf>
    <xf numFmtId="49" fontId="20" fillId="0" borderId="13" xfId="0" applyNumberFormat="1" applyFont="1" applyBorder="1" applyAlignment="1">
      <alignment horizontal="center" wrapText="1"/>
    </xf>
    <xf numFmtId="2" fontId="20" fillId="0" borderId="29" xfId="0" applyNumberFormat="1" applyFont="1" applyBorder="1" applyAlignment="1">
      <alignment horizontal="center" vertical="top" wrapText="1"/>
    </xf>
    <xf numFmtId="0" fontId="20" fillId="25" borderId="29" xfId="0" applyFont="1" applyFill="1" applyBorder="1" applyAlignment="1">
      <alignment horizontal="center" wrapText="1"/>
    </xf>
    <xf numFmtId="0" fontId="21" fillId="25" borderId="0" xfId="0" applyFont="1" applyFill="1"/>
    <xf numFmtId="0" fontId="19" fillId="0" borderId="0" xfId="0" applyFont="1" applyAlignment="1">
      <alignment horizontal="right" vertical="top"/>
    </xf>
    <xf numFmtId="0" fontId="30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/>
    <xf numFmtId="0" fontId="19" fillId="26" borderId="26" xfId="0" applyFont="1" applyFill="1" applyBorder="1" applyAlignment="1">
      <alignment horizontal="center" vertical="center" wrapText="1"/>
    </xf>
    <xf numFmtId="0" fontId="19" fillId="26" borderId="10" xfId="0" applyFont="1" applyFill="1" applyBorder="1" applyAlignment="1">
      <alignment horizontal="center" vertical="center" wrapText="1"/>
    </xf>
    <xf numFmtId="0" fontId="19" fillId="26" borderId="27" xfId="0" applyFont="1" applyFill="1" applyBorder="1" applyAlignment="1">
      <alignment horizontal="center" vertical="center" wrapText="1"/>
    </xf>
    <xf numFmtId="0" fontId="19" fillId="26" borderId="28" xfId="0" applyFont="1" applyFill="1" applyBorder="1" applyAlignment="1">
      <alignment horizontal="center" vertical="center" wrapText="1"/>
    </xf>
    <xf numFmtId="0" fontId="19" fillId="26" borderId="30" xfId="0" applyFont="1" applyFill="1" applyBorder="1" applyAlignment="1">
      <alignment horizontal="center" vertical="center" wrapText="1"/>
    </xf>
    <xf numFmtId="0" fontId="19" fillId="26" borderId="31" xfId="0" applyFont="1" applyFill="1" applyBorder="1" applyAlignment="1">
      <alignment horizontal="center" vertical="center" wrapText="1"/>
    </xf>
    <xf numFmtId="0" fontId="19" fillId="26" borderId="12" xfId="0" applyFont="1" applyFill="1" applyBorder="1" applyAlignment="1">
      <alignment horizontal="center" vertical="center" wrapText="1"/>
    </xf>
    <xf numFmtId="0" fontId="19" fillId="26" borderId="11" xfId="0" applyFont="1" applyFill="1" applyBorder="1" applyAlignment="1">
      <alignment horizontal="center" vertical="center" wrapText="1"/>
    </xf>
    <xf numFmtId="1" fontId="20" fillId="24" borderId="14" xfId="0" quotePrefix="1" applyNumberFormat="1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5" xfId="0" quotePrefix="1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center" vertical="center" wrapText="1"/>
    </xf>
    <xf numFmtId="0" fontId="20" fillId="24" borderId="36" xfId="0" applyFont="1" applyFill="1" applyBorder="1" applyAlignment="1">
      <alignment horizontal="center" vertical="center" wrapText="1"/>
    </xf>
    <xf numFmtId="0" fontId="20" fillId="24" borderId="39" xfId="0" quotePrefix="1" applyFont="1" applyFill="1" applyBorder="1" applyAlignment="1">
      <alignment horizontal="center" vertical="center" wrapText="1"/>
    </xf>
    <xf numFmtId="0" fontId="20" fillId="24" borderId="37" xfId="0" applyFont="1" applyFill="1" applyBorder="1" applyAlignment="1">
      <alignment horizontal="center" vertical="center" wrapText="1"/>
    </xf>
    <xf numFmtId="0" fontId="20" fillId="24" borderId="36" xfId="0" quotePrefix="1" applyFont="1" applyFill="1" applyBorder="1" applyAlignment="1">
      <alignment horizontal="center" vertical="center" wrapText="1"/>
    </xf>
    <xf numFmtId="1" fontId="20" fillId="24" borderId="34" xfId="0" quotePrefix="1" applyNumberFormat="1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1" fontId="20" fillId="24" borderId="36" xfId="0" applyNumberFormat="1" applyFont="1" applyFill="1" applyBorder="1" applyAlignment="1">
      <alignment horizontal="center" vertical="center" wrapText="1"/>
    </xf>
    <xf numFmtId="1" fontId="20" fillId="24" borderId="34" xfId="0" applyNumberFormat="1" applyFont="1" applyFill="1" applyBorder="1" applyAlignment="1">
      <alignment horizontal="center" vertical="center" wrapText="1"/>
    </xf>
    <xf numFmtId="1" fontId="20" fillId="24" borderId="20" xfId="0" quotePrefix="1" applyNumberFormat="1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21" xfId="0" quotePrefix="1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31" xfId="0" applyFont="1" applyFill="1" applyBorder="1" applyAlignment="1">
      <alignment horizontal="center" vertical="center" wrapText="1"/>
    </xf>
    <xf numFmtId="0" fontId="20" fillId="24" borderId="38" xfId="0" applyFont="1" applyFill="1" applyBorder="1" applyAlignment="1">
      <alignment horizontal="center" vertical="center" wrapText="1"/>
    </xf>
    <xf numFmtId="1" fontId="20" fillId="24" borderId="12" xfId="0" applyNumberFormat="1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1" fontId="20" fillId="24" borderId="11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19" fillId="26" borderId="14" xfId="0" applyFont="1" applyFill="1" applyBorder="1" applyAlignment="1">
      <alignment vertical="center" wrapText="1"/>
    </xf>
    <xf numFmtId="0" fontId="19" fillId="26" borderId="15" xfId="0" applyFont="1" applyFill="1" applyBorder="1" applyAlignment="1">
      <alignment vertical="center" wrapText="1"/>
    </xf>
    <xf numFmtId="0" fontId="19" fillId="26" borderId="16" xfId="0" applyFont="1" applyFill="1" applyBorder="1" applyAlignment="1">
      <alignment vertical="center" wrapText="1"/>
    </xf>
    <xf numFmtId="0" fontId="19" fillId="26" borderId="18" xfId="0" applyFont="1" applyFill="1" applyBorder="1" applyAlignment="1">
      <alignment vertical="center" wrapText="1"/>
    </xf>
    <xf numFmtId="0" fontId="19" fillId="26" borderId="0" xfId="0" applyFont="1" applyFill="1" applyAlignment="1">
      <alignment vertical="center" wrapText="1"/>
    </xf>
    <xf numFmtId="0" fontId="19" fillId="26" borderId="19" xfId="0" applyFont="1" applyFill="1" applyBorder="1" applyAlignment="1">
      <alignment vertical="center" wrapText="1"/>
    </xf>
    <xf numFmtId="0" fontId="20" fillId="0" borderId="29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wrapText="1"/>
    </xf>
    <xf numFmtId="1" fontId="20" fillId="0" borderId="14" xfId="0" applyNumberFormat="1" applyFont="1" applyBorder="1" applyAlignment="1">
      <alignment horizontal="center" wrapText="1"/>
    </xf>
    <xf numFmtId="1" fontId="20" fillId="0" borderId="15" xfId="0" applyNumberFormat="1" applyFont="1" applyBorder="1" applyAlignment="1">
      <alignment vertical="top" wrapText="1"/>
    </xf>
    <xf numFmtId="1" fontId="20" fillId="0" borderId="15" xfId="0" applyNumberFormat="1" applyFont="1" applyBorder="1" applyAlignment="1">
      <alignment horizontal="center" wrapText="1"/>
    </xf>
    <xf numFmtId="1" fontId="20" fillId="0" borderId="16" xfId="0" applyNumberFormat="1" applyFont="1" applyBorder="1" applyAlignment="1">
      <alignment horizontal="center" wrapText="1"/>
    </xf>
    <xf numFmtId="1" fontId="20" fillId="0" borderId="14" xfId="0" quotePrefix="1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5" xfId="0" quotePrefix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9" xfId="0" quotePrefix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6" xfId="0" quotePrefix="1" applyFont="1" applyBorder="1" applyAlignment="1">
      <alignment horizontal="center" vertical="center" wrapText="1"/>
    </xf>
    <xf numFmtId="1" fontId="20" fillId="0" borderId="34" xfId="0" quotePrefix="1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1" fontId="20" fillId="0" borderId="35" xfId="0" applyNumberFormat="1" applyFont="1" applyBorder="1" applyAlignment="1">
      <alignment horizontal="center" wrapText="1"/>
    </xf>
    <xf numFmtId="1" fontId="20" fillId="0" borderId="36" xfId="0" applyNumberFormat="1" applyFont="1" applyBorder="1" applyAlignment="1">
      <alignment horizontal="center" vertical="center" wrapText="1"/>
    </xf>
    <xf numFmtId="1" fontId="20" fillId="0" borderId="34" xfId="0" applyNumberFormat="1" applyFont="1" applyBorder="1" applyAlignment="1">
      <alignment horizontal="center" vertical="center" wrapText="1"/>
    </xf>
    <xf numFmtId="2" fontId="20" fillId="0" borderId="32" xfId="0" applyNumberFormat="1" applyFont="1" applyBorder="1" applyAlignment="1">
      <alignment horizontal="center" wrapText="1"/>
    </xf>
    <xf numFmtId="2" fontId="20" fillId="0" borderId="33" xfId="0" applyNumberFormat="1" applyFont="1" applyBorder="1" applyAlignment="1">
      <alignment horizontal="center" wrapText="1"/>
    </xf>
    <xf numFmtId="0" fontId="20" fillId="0" borderId="29" xfId="0" applyFont="1" applyBorder="1" applyAlignment="1">
      <alignment vertical="top" wrapText="1"/>
    </xf>
    <xf numFmtId="0" fontId="20" fillId="0" borderId="29" xfId="0" applyFont="1" applyBorder="1" applyAlignment="1">
      <alignment horizontal="center" vertical="center" wrapText="1"/>
    </xf>
    <xf numFmtId="1" fontId="20" fillId="0" borderId="20" xfId="0" applyNumberFormat="1" applyFont="1" applyBorder="1" applyAlignment="1">
      <alignment vertical="top" wrapText="1"/>
    </xf>
    <xf numFmtId="1" fontId="20" fillId="0" borderId="21" xfId="0" applyNumberFormat="1" applyFont="1" applyBorder="1" applyAlignment="1">
      <alignment vertical="top" wrapText="1"/>
    </xf>
    <xf numFmtId="1" fontId="20" fillId="0" borderId="22" xfId="0" applyNumberFormat="1" applyFont="1" applyBorder="1" applyAlignment="1">
      <alignment vertical="top" wrapText="1"/>
    </xf>
    <xf numFmtId="1" fontId="20" fillId="0" borderId="20" xfId="0" applyNumberFormat="1" applyFont="1" applyBorder="1" applyAlignment="1">
      <alignment vertical="center" wrapText="1"/>
    </xf>
    <xf numFmtId="1" fontId="20" fillId="0" borderId="21" xfId="0" applyNumberFormat="1" applyFont="1" applyBorder="1" applyAlignment="1">
      <alignment vertical="center" wrapText="1"/>
    </xf>
    <xf numFmtId="1" fontId="20" fillId="0" borderId="22" xfId="0" applyNumberFormat="1" applyFont="1" applyBorder="1" applyAlignment="1">
      <alignment vertical="center" wrapText="1"/>
    </xf>
    <xf numFmtId="1" fontId="20" fillId="0" borderId="20" xfId="0" quotePrefix="1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1" xfId="0" quotePrefix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13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  <xf numFmtId="1" fontId="20" fillId="0" borderId="16" xfId="0" applyNumberFormat="1" applyFont="1" applyBorder="1" applyAlignment="1">
      <alignment horizontal="center" vertical="center" wrapText="1"/>
    </xf>
    <xf numFmtId="1" fontId="20" fillId="0" borderId="20" xfId="0" applyNumberFormat="1" applyFont="1" applyBorder="1" applyAlignment="1">
      <alignment horizontal="center" vertical="center" wrapText="1"/>
    </xf>
    <xf numFmtId="1" fontId="20" fillId="0" borderId="21" xfId="0" applyNumberFormat="1" applyFont="1" applyBorder="1" applyAlignment="1">
      <alignment horizontal="center" vertical="center" wrapText="1"/>
    </xf>
    <xf numFmtId="1" fontId="20" fillId="0" borderId="22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top" wrapText="1"/>
    </xf>
    <xf numFmtId="1" fontId="20" fillId="0" borderId="15" xfId="0" applyNumberFormat="1" applyFont="1" applyBorder="1" applyAlignment="1">
      <alignment horizontal="center" vertical="top" wrapText="1"/>
    </xf>
    <xf numFmtId="1" fontId="20" fillId="0" borderId="16" xfId="0" applyNumberFormat="1" applyFont="1" applyBorder="1" applyAlignment="1">
      <alignment horizontal="center" vertical="top" wrapText="1"/>
    </xf>
    <xf numFmtId="1" fontId="20" fillId="0" borderId="20" xfId="0" applyNumberFormat="1" applyFont="1" applyBorder="1" applyAlignment="1">
      <alignment horizontal="center" vertical="top" wrapText="1"/>
    </xf>
    <xf numFmtId="1" fontId="20" fillId="0" borderId="21" xfId="0" applyNumberFormat="1" applyFont="1" applyBorder="1" applyAlignment="1">
      <alignment horizontal="center" vertical="top" wrapText="1"/>
    </xf>
    <xf numFmtId="1" fontId="20" fillId="0" borderId="22" xfId="0" applyNumberFormat="1" applyFont="1" applyBorder="1" applyAlignment="1">
      <alignment horizontal="center" vertical="top" wrapText="1"/>
    </xf>
    <xf numFmtId="1" fontId="20" fillId="0" borderId="14" xfId="0" applyNumberFormat="1" applyFont="1" applyBorder="1" applyAlignment="1">
      <alignment horizontal="center" wrapText="1"/>
    </xf>
    <xf numFmtId="1" fontId="20" fillId="0" borderId="15" xfId="0" applyNumberFormat="1" applyFont="1" applyBorder="1" applyAlignment="1">
      <alignment horizontal="center" wrapText="1"/>
    </xf>
    <xf numFmtId="1" fontId="20" fillId="0" borderId="16" xfId="0" applyNumberFormat="1" applyFont="1" applyBorder="1" applyAlignment="1">
      <alignment horizontal="center" wrapText="1"/>
    </xf>
    <xf numFmtId="0" fontId="19" fillId="0" borderId="13" xfId="0" applyFont="1" applyBorder="1" applyAlignment="1">
      <alignment horizontal="left" vertical="top" wrapText="1"/>
    </xf>
    <xf numFmtId="0" fontId="20" fillId="0" borderId="40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19" fillId="26" borderId="16" xfId="0" applyFont="1" applyFill="1" applyBorder="1" applyAlignment="1">
      <alignment horizontal="center" vertical="center"/>
    </xf>
    <xf numFmtId="0" fontId="19" fillId="26" borderId="19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/>
    </xf>
    <xf numFmtId="0" fontId="26" fillId="26" borderId="19" xfId="0" applyFont="1" applyFill="1" applyBorder="1" applyAlignment="1">
      <alignment horizontal="center"/>
    </xf>
    <xf numFmtId="0" fontId="28" fillId="26" borderId="14" xfId="0" applyFont="1" applyFill="1" applyBorder="1" applyAlignment="1">
      <alignment horizontal="center"/>
    </xf>
    <xf numFmtId="0" fontId="28" fillId="26" borderId="16" xfId="0" applyFont="1" applyFill="1" applyBorder="1" applyAlignment="1">
      <alignment horizontal="center"/>
    </xf>
    <xf numFmtId="0" fontId="28" fillId="26" borderId="18" xfId="0" applyFont="1" applyFill="1" applyBorder="1" applyAlignment="1">
      <alignment horizontal="center"/>
    </xf>
    <xf numFmtId="0" fontId="28" fillId="26" borderId="19" xfId="0" applyFont="1" applyFill="1" applyBorder="1" applyAlignment="1">
      <alignment horizontal="center"/>
    </xf>
    <xf numFmtId="0" fontId="19" fillId="26" borderId="13" xfId="0" applyFont="1" applyFill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/>
    </xf>
    <xf numFmtId="0" fontId="19" fillId="26" borderId="0" xfId="0" applyFont="1" applyFill="1" applyAlignment="1">
      <alignment horizontal="center"/>
    </xf>
    <xf numFmtId="0" fontId="19" fillId="26" borderId="19" xfId="0" applyFont="1" applyFill="1" applyBorder="1" applyAlignment="1">
      <alignment horizontal="center"/>
    </xf>
    <xf numFmtId="0" fontId="26" fillId="26" borderId="40" xfId="0" applyFont="1" applyFill="1" applyBorder="1" applyAlignment="1">
      <alignment horizontal="center" vertical="center" wrapText="1"/>
    </xf>
    <xf numFmtId="0" fontId="26" fillId="26" borderId="41" xfId="0" applyFont="1" applyFill="1" applyBorder="1" applyAlignment="1">
      <alignment horizontal="center" vertical="center" wrapText="1"/>
    </xf>
    <xf numFmtId="0" fontId="26" fillId="26" borderId="36" xfId="0" applyFont="1" applyFill="1" applyBorder="1" applyAlignment="1">
      <alignment horizontal="center" vertical="center" wrapText="1"/>
    </xf>
    <xf numFmtId="0" fontId="26" fillId="26" borderId="27" xfId="0" applyFont="1" applyFill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9" fillId="0" borderId="21" xfId="0" applyFont="1" applyBorder="1" applyAlignment="1">
      <alignment horizontal="center"/>
    </xf>
    <xf numFmtId="0" fontId="26" fillId="26" borderId="34" xfId="0" applyFont="1" applyFill="1" applyBorder="1" applyAlignment="1">
      <alignment horizontal="center" vertical="center" wrapText="1"/>
    </xf>
    <xf numFmtId="0" fontId="26" fillId="26" borderId="28" xfId="0" applyFont="1" applyFill="1" applyBorder="1" applyAlignment="1">
      <alignment horizontal="center" vertical="center" wrapText="1"/>
    </xf>
    <xf numFmtId="0" fontId="19" fillId="26" borderId="14" xfId="0" applyFont="1" applyFill="1" applyBorder="1" applyAlignment="1">
      <alignment horizontal="center"/>
    </xf>
    <xf numFmtId="0" fontId="19" fillId="26" borderId="15" xfId="0" applyFont="1" applyFill="1" applyBorder="1" applyAlignment="1">
      <alignment horizontal="center"/>
    </xf>
    <xf numFmtId="0" fontId="19" fillId="26" borderId="16" xfId="0" applyFont="1" applyFill="1" applyBorder="1" applyAlignment="1">
      <alignment horizontal="center"/>
    </xf>
    <xf numFmtId="0" fontId="26" fillId="26" borderId="18" xfId="0" applyFont="1" applyFill="1" applyBorder="1" applyAlignment="1">
      <alignment horizontal="center"/>
    </xf>
    <xf numFmtId="0" fontId="26" fillId="26" borderId="14" xfId="0" applyFont="1" applyFill="1" applyBorder="1" applyAlignment="1">
      <alignment horizontal="center" wrapText="1"/>
    </xf>
    <xf numFmtId="0" fontId="27" fillId="26" borderId="15" xfId="0" applyFont="1" applyFill="1" applyBorder="1"/>
    <xf numFmtId="0" fontId="27" fillId="26" borderId="16" xfId="0" applyFont="1" applyFill="1" applyBorder="1"/>
    <xf numFmtId="0" fontId="19" fillId="26" borderId="14" xfId="0" applyFont="1" applyFill="1" applyBorder="1" applyAlignment="1">
      <alignment horizontal="center" vertical="center" wrapText="1"/>
    </xf>
    <xf numFmtId="0" fontId="19" fillId="26" borderId="15" xfId="0" applyFont="1" applyFill="1" applyBorder="1" applyAlignment="1">
      <alignment horizontal="center" vertical="center" wrapText="1"/>
    </xf>
    <xf numFmtId="0" fontId="19" fillId="26" borderId="16" xfId="0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 wrapText="1"/>
    </xf>
    <xf numFmtId="0" fontId="19" fillId="26" borderId="0" xfId="0" applyFont="1" applyFill="1" applyAlignment="1">
      <alignment horizontal="center" vertical="center" wrapText="1"/>
    </xf>
    <xf numFmtId="0" fontId="19" fillId="26" borderId="19" xfId="0" applyFont="1" applyFill="1" applyBorder="1" applyAlignment="1">
      <alignment horizontal="center" vertical="center" wrapText="1"/>
    </xf>
    <xf numFmtId="0" fontId="26" fillId="26" borderId="14" xfId="0" applyFont="1" applyFill="1" applyBorder="1" applyAlignment="1">
      <alignment horizontal="center"/>
    </xf>
    <xf numFmtId="0" fontId="26" fillId="26" borderId="15" xfId="0" applyFont="1" applyFill="1" applyBorder="1" applyAlignment="1">
      <alignment horizontal="center"/>
    </xf>
    <xf numFmtId="0" fontId="19" fillId="26" borderId="20" xfId="0" applyFont="1" applyFill="1" applyBorder="1" applyAlignment="1">
      <alignment horizontal="center" vertical="center" wrapText="1"/>
    </xf>
    <xf numFmtId="0" fontId="19" fillId="26" borderId="21" xfId="0" applyFont="1" applyFill="1" applyBorder="1" applyAlignment="1">
      <alignment horizontal="center" vertical="center" wrapText="1"/>
    </xf>
    <xf numFmtId="0" fontId="19" fillId="26" borderId="22" xfId="0" applyFont="1" applyFill="1" applyBorder="1" applyAlignment="1">
      <alignment horizontal="center" vertical="center" wrapText="1"/>
    </xf>
    <xf numFmtId="0" fontId="31" fillId="27" borderId="0" xfId="0" applyFont="1" applyFill="1" applyAlignment="1">
      <alignment horizontal="center" vertical="center" wrapText="1"/>
    </xf>
    <xf numFmtId="0" fontId="26" fillId="26" borderId="18" xfId="0" applyFont="1" applyFill="1" applyBorder="1" applyAlignment="1">
      <alignment horizontal="center" wrapText="1"/>
    </xf>
    <xf numFmtId="0" fontId="27" fillId="26" borderId="0" xfId="0" applyFont="1" applyFill="1"/>
    <xf numFmtId="0" fontId="27" fillId="26" borderId="19" xfId="0" applyFont="1" applyFill="1" applyBorder="1"/>
    <xf numFmtId="0" fontId="19" fillId="26" borderId="35" xfId="0" applyFont="1" applyFill="1" applyBorder="1" applyAlignment="1">
      <alignment horizontal="center" vertical="center" wrapText="1"/>
    </xf>
    <xf numFmtId="0" fontId="19" fillId="26" borderId="26" xfId="0" applyFont="1" applyFill="1" applyBorder="1" applyAlignment="1">
      <alignment horizontal="center" vertical="center" wrapText="1"/>
    </xf>
    <xf numFmtId="0" fontId="26" fillId="26" borderId="18" xfId="0" applyFont="1" applyFill="1" applyBorder="1" applyAlignment="1">
      <alignment horizontal="center" vertical="center" wrapText="1"/>
    </xf>
    <xf numFmtId="0" fontId="26" fillId="26" borderId="0" xfId="0" applyFont="1" applyFill="1" applyAlignment="1">
      <alignment horizontal="center" vertical="center" wrapText="1"/>
    </xf>
    <xf numFmtId="0" fontId="26" fillId="26" borderId="42" xfId="0" applyFont="1" applyFill="1" applyBorder="1" applyAlignment="1">
      <alignment horizontal="center" vertical="center" wrapText="1"/>
    </xf>
    <xf numFmtId="0" fontId="26" fillId="26" borderId="43" xfId="0" applyFont="1" applyFill="1" applyBorder="1" applyAlignment="1">
      <alignment horizontal="center" vertical="center" wrapText="1"/>
    </xf>
    <xf numFmtId="0" fontId="26" fillId="26" borderId="44" xfId="0" applyFont="1" applyFill="1" applyBorder="1" applyAlignment="1">
      <alignment horizontal="center" vertical="center" wrapText="1"/>
    </xf>
    <xf numFmtId="0" fontId="26" fillId="26" borderId="45" xfId="0" applyFont="1" applyFill="1" applyBorder="1" applyAlignment="1">
      <alignment horizontal="center" vertical="center" wrapText="1"/>
    </xf>
    <xf numFmtId="0" fontId="26" fillId="26" borderId="46" xfId="0" applyFont="1" applyFill="1" applyBorder="1" applyAlignment="1">
      <alignment horizontal="center" vertical="center" wrapText="1"/>
    </xf>
    <xf numFmtId="0" fontId="26" fillId="26" borderId="19" xfId="0" applyFont="1" applyFill="1" applyBorder="1" applyAlignment="1">
      <alignment horizontal="center" vertical="center" wrapText="1"/>
    </xf>
    <xf numFmtId="0" fontId="26" fillId="26" borderId="47" xfId="0" applyFont="1" applyFill="1" applyBorder="1" applyAlignment="1">
      <alignment horizontal="center" vertical="center" wrapText="1"/>
    </xf>
    <xf numFmtId="0" fontId="26" fillId="26" borderId="48" xfId="0" applyFont="1" applyFill="1" applyBorder="1" applyAlignment="1">
      <alignment horizontal="center" vertical="center" wrapText="1"/>
    </xf>
    <xf numFmtId="0" fontId="20" fillId="25" borderId="13" xfId="0" applyFont="1" applyFill="1" applyBorder="1" applyAlignment="1">
      <alignment horizontal="left" vertical="top" wrapText="1"/>
    </xf>
    <xf numFmtId="0" fontId="20" fillId="25" borderId="29" xfId="0" applyFont="1" applyFill="1" applyBorder="1" applyAlignment="1">
      <alignment horizontal="left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29" xfId="0" applyFont="1" applyBorder="1" applyAlignment="1">
      <alignment horizontal="center" vertical="top" wrapText="1"/>
    </xf>
    <xf numFmtId="0" fontId="19" fillId="25" borderId="13" xfId="0" applyFont="1" applyFill="1" applyBorder="1" applyAlignment="1">
      <alignment horizontal="left" vertical="top" wrapText="1"/>
    </xf>
    <xf numFmtId="0" fontId="20" fillId="25" borderId="40" xfId="0" applyFont="1" applyFill="1" applyBorder="1" applyAlignment="1">
      <alignment horizontal="left" vertical="top" wrapText="1"/>
    </xf>
    <xf numFmtId="0" fontId="20" fillId="25" borderId="30" xfId="0" applyFont="1" applyFill="1" applyBorder="1" applyAlignment="1">
      <alignment horizontal="left" vertical="top" wrapText="1"/>
    </xf>
    <xf numFmtId="0" fontId="19" fillId="26" borderId="10" xfId="0" applyFont="1" applyFill="1" applyBorder="1" applyAlignment="1">
      <alignment horizontal="center" vertical="center" wrapText="1"/>
    </xf>
    <xf numFmtId="0" fontId="26" fillId="26" borderId="11" xfId="0" applyFont="1" applyFill="1" applyBorder="1" applyAlignment="1">
      <alignment horizontal="center" vertical="center" wrapText="1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30" xfId="0" applyFont="1" applyFill="1" applyBorder="1" applyAlignment="1">
      <alignment horizontal="center" vertical="center" wrapText="1"/>
    </xf>
    <xf numFmtId="0" fontId="19" fillId="26" borderId="29" xfId="0" applyFont="1" applyFill="1" applyBorder="1" applyAlignment="1">
      <alignment horizontal="center" vertical="center" wrapText="1"/>
    </xf>
    <xf numFmtId="0" fontId="19" fillId="26" borderId="22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wrapText="1"/>
    </xf>
    <xf numFmtId="0" fontId="26" fillId="26" borderId="20" xfId="0" applyFont="1" applyFill="1" applyBorder="1" applyAlignment="1">
      <alignment horizontal="center"/>
    </xf>
    <xf numFmtId="0" fontId="26" fillId="26" borderId="21" xfId="0" applyFont="1" applyFill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0" fillId="0" borderId="40" xfId="0" applyFont="1" applyFill="1" applyBorder="1" applyAlignment="1">
      <alignment horizontal="left" vertical="top" wrapText="1"/>
    </xf>
    <xf numFmtId="0" fontId="20" fillId="0" borderId="0" xfId="0" applyFont="1" applyFill="1"/>
    <xf numFmtId="0" fontId="20" fillId="0" borderId="30" xfId="0" applyFont="1" applyFill="1" applyBorder="1" applyAlignment="1">
      <alignment horizontal="left" vertical="top" wrapText="1"/>
    </xf>
    <xf numFmtId="0" fontId="20" fillId="28" borderId="13" xfId="0" applyFont="1" applyFill="1" applyBorder="1" applyAlignment="1">
      <alignment horizontal="center" vertical="center" wrapText="1"/>
    </xf>
    <xf numFmtId="0" fontId="20" fillId="28" borderId="13" xfId="0" applyFont="1" applyFill="1" applyBorder="1" applyAlignment="1">
      <alignment wrapText="1"/>
    </xf>
    <xf numFmtId="0" fontId="20" fillId="28" borderId="13" xfId="0" applyFont="1" applyFill="1" applyBorder="1" applyAlignment="1">
      <alignment horizontal="center" wrapText="1"/>
    </xf>
    <xf numFmtId="0" fontId="20" fillId="28" borderId="13" xfId="0" applyFont="1" applyFill="1" applyBorder="1" applyAlignment="1">
      <alignment horizontal="left" vertical="top" wrapText="1"/>
    </xf>
    <xf numFmtId="1" fontId="20" fillId="28" borderId="14" xfId="0" applyNumberFormat="1" applyFont="1" applyFill="1" applyBorder="1" applyAlignment="1">
      <alignment horizontal="center" vertical="center" wrapText="1"/>
    </xf>
    <xf numFmtId="1" fontId="20" fillId="28" borderId="15" xfId="0" applyNumberFormat="1" applyFont="1" applyFill="1" applyBorder="1" applyAlignment="1">
      <alignment horizontal="center" vertical="center" wrapText="1"/>
    </xf>
    <xf numFmtId="1" fontId="20" fillId="28" borderId="16" xfId="0" applyNumberFormat="1" applyFont="1" applyFill="1" applyBorder="1" applyAlignment="1">
      <alignment horizontal="center" vertical="center" wrapText="1"/>
    </xf>
    <xf numFmtId="1" fontId="20" fillId="28" borderId="14" xfId="0" applyNumberFormat="1" applyFont="1" applyFill="1" applyBorder="1" applyAlignment="1">
      <alignment horizontal="center" vertical="top" wrapText="1"/>
    </xf>
    <xf numFmtId="1" fontId="20" fillId="28" borderId="15" xfId="0" applyNumberFormat="1" applyFont="1" applyFill="1" applyBorder="1" applyAlignment="1">
      <alignment horizontal="center" vertical="top" wrapText="1"/>
    </xf>
    <xf numFmtId="1" fontId="20" fillId="28" borderId="16" xfId="0" applyNumberFormat="1" applyFont="1" applyFill="1" applyBorder="1" applyAlignment="1">
      <alignment horizontal="center" vertical="top" wrapText="1"/>
    </xf>
    <xf numFmtId="1" fontId="20" fillId="28" borderId="14" xfId="0" applyNumberFormat="1" applyFont="1" applyFill="1" applyBorder="1" applyAlignment="1">
      <alignment horizontal="center" wrapText="1"/>
    </xf>
    <xf numFmtId="1" fontId="20" fillId="28" borderId="15" xfId="0" applyNumberFormat="1" applyFont="1" applyFill="1" applyBorder="1" applyAlignment="1">
      <alignment vertical="top" wrapText="1"/>
    </xf>
    <xf numFmtId="1" fontId="20" fillId="28" borderId="15" xfId="0" applyNumberFormat="1" applyFont="1" applyFill="1" applyBorder="1" applyAlignment="1">
      <alignment horizontal="center" wrapText="1"/>
    </xf>
    <xf numFmtId="1" fontId="20" fillId="28" borderId="16" xfId="0" applyNumberFormat="1" applyFont="1" applyFill="1" applyBorder="1" applyAlignment="1">
      <alignment horizontal="center" wrapText="1"/>
    </xf>
    <xf numFmtId="1" fontId="20" fillId="28" borderId="14" xfId="0" applyNumberFormat="1" applyFont="1" applyFill="1" applyBorder="1" applyAlignment="1">
      <alignment horizontal="center" wrapText="1"/>
    </xf>
    <xf numFmtId="1" fontId="20" fillId="28" borderId="15" xfId="0" applyNumberFormat="1" applyFont="1" applyFill="1" applyBorder="1" applyAlignment="1">
      <alignment horizontal="center" wrapText="1"/>
    </xf>
    <xf numFmtId="1" fontId="20" fillId="28" borderId="16" xfId="0" applyNumberFormat="1" applyFont="1" applyFill="1" applyBorder="1" applyAlignment="1">
      <alignment horizontal="center" wrapText="1"/>
    </xf>
    <xf numFmtId="1" fontId="20" fillId="28" borderId="14" xfId="0" quotePrefix="1" applyNumberFormat="1" applyFont="1" applyFill="1" applyBorder="1" applyAlignment="1">
      <alignment horizontal="center" vertical="center" wrapText="1"/>
    </xf>
    <xf numFmtId="0" fontId="20" fillId="28" borderId="15" xfId="0" applyFont="1" applyFill="1" applyBorder="1" applyAlignment="1">
      <alignment horizontal="center" vertical="center" wrapText="1"/>
    </xf>
    <xf numFmtId="0" fontId="20" fillId="28" borderId="15" xfId="0" quotePrefix="1" applyFont="1" applyFill="1" applyBorder="1" applyAlignment="1">
      <alignment horizontal="center" vertical="center" wrapText="1"/>
    </xf>
    <xf numFmtId="0" fontId="20" fillId="28" borderId="16" xfId="0" applyFont="1" applyFill="1" applyBorder="1" applyAlignment="1">
      <alignment horizontal="center" vertical="center" wrapText="1"/>
    </xf>
    <xf numFmtId="0" fontId="20" fillId="28" borderId="35" xfId="0" applyFont="1" applyFill="1" applyBorder="1" applyAlignment="1">
      <alignment horizontal="center" vertical="center" wrapText="1"/>
    </xf>
    <xf numFmtId="0" fontId="20" fillId="28" borderId="36" xfId="0" applyFont="1" applyFill="1" applyBorder="1" applyAlignment="1">
      <alignment horizontal="center" vertical="center" wrapText="1"/>
    </xf>
    <xf numFmtId="0" fontId="20" fillId="28" borderId="39" xfId="0" quotePrefix="1" applyFont="1" applyFill="1" applyBorder="1" applyAlignment="1">
      <alignment horizontal="center" vertical="center" wrapText="1"/>
    </xf>
    <xf numFmtId="0" fontId="20" fillId="28" borderId="37" xfId="0" applyFont="1" applyFill="1" applyBorder="1" applyAlignment="1">
      <alignment horizontal="center" vertical="center" wrapText="1"/>
    </xf>
    <xf numFmtId="0" fontId="20" fillId="28" borderId="36" xfId="0" quotePrefix="1" applyFont="1" applyFill="1" applyBorder="1" applyAlignment="1">
      <alignment horizontal="center" vertical="center" wrapText="1"/>
    </xf>
    <xf numFmtId="1" fontId="20" fillId="28" borderId="34" xfId="0" quotePrefix="1" applyNumberFormat="1" applyFont="1" applyFill="1" applyBorder="1" applyAlignment="1">
      <alignment horizontal="center" vertical="center" wrapText="1"/>
    </xf>
    <xf numFmtId="0" fontId="20" fillId="28" borderId="34" xfId="0" applyFont="1" applyFill="1" applyBorder="1" applyAlignment="1">
      <alignment horizontal="center" vertical="center" wrapText="1"/>
    </xf>
    <xf numFmtId="1" fontId="20" fillId="28" borderId="35" xfId="0" applyNumberFormat="1" applyFont="1" applyFill="1" applyBorder="1" applyAlignment="1">
      <alignment horizontal="center" wrapText="1"/>
    </xf>
    <xf numFmtId="1" fontId="20" fillId="28" borderId="36" xfId="0" applyNumberFormat="1" applyFont="1" applyFill="1" applyBorder="1" applyAlignment="1">
      <alignment horizontal="center" vertical="center" wrapText="1"/>
    </xf>
    <xf numFmtId="1" fontId="20" fillId="28" borderId="34" xfId="0" applyNumberFormat="1" applyFont="1" applyFill="1" applyBorder="1" applyAlignment="1">
      <alignment horizontal="center" vertical="center" wrapText="1"/>
    </xf>
    <xf numFmtId="2" fontId="20" fillId="28" borderId="10" xfId="0" applyNumberFormat="1" applyFont="1" applyFill="1" applyBorder="1" applyAlignment="1">
      <alignment horizontal="center" wrapText="1"/>
    </xf>
    <xf numFmtId="2" fontId="20" fillId="28" borderId="32" xfId="0" applyNumberFormat="1" applyFont="1" applyFill="1" applyBorder="1" applyAlignment="1">
      <alignment horizontal="center" wrapText="1"/>
    </xf>
    <xf numFmtId="2" fontId="20" fillId="28" borderId="33" xfId="0" applyNumberFormat="1" applyFont="1" applyFill="1" applyBorder="1" applyAlignment="1">
      <alignment horizontal="center" wrapText="1"/>
    </xf>
    <xf numFmtId="2" fontId="20" fillId="28" borderId="13" xfId="0" applyNumberFormat="1" applyFont="1" applyFill="1" applyBorder="1" applyAlignment="1">
      <alignment horizontal="center" wrapText="1"/>
    </xf>
    <xf numFmtId="49" fontId="20" fillId="28" borderId="13" xfId="0" applyNumberFormat="1" applyFont="1" applyFill="1" applyBorder="1" applyAlignment="1">
      <alignment horizontal="center" wrapText="1"/>
    </xf>
    <xf numFmtId="0" fontId="19" fillId="28" borderId="13" xfId="0" applyFont="1" applyFill="1" applyBorder="1" applyAlignment="1">
      <alignment horizontal="left" vertical="top" wrapText="1"/>
    </xf>
    <xf numFmtId="0" fontId="20" fillId="28" borderId="29" xfId="0" applyFont="1" applyFill="1" applyBorder="1" applyAlignment="1">
      <alignment vertical="top" wrapText="1"/>
    </xf>
    <xf numFmtId="0" fontId="20" fillId="28" borderId="29" xfId="0" applyFont="1" applyFill="1" applyBorder="1" applyAlignment="1">
      <alignment horizontal="center" vertical="center" wrapText="1"/>
    </xf>
    <xf numFmtId="0" fontId="20" fillId="28" borderId="29" xfId="0" applyFont="1" applyFill="1" applyBorder="1" applyAlignment="1">
      <alignment horizontal="center" vertical="top" wrapText="1"/>
    </xf>
    <xf numFmtId="0" fontId="20" fillId="28" borderId="29" xfId="0" applyFont="1" applyFill="1" applyBorder="1" applyAlignment="1">
      <alignment horizontal="left" vertical="top" wrapText="1"/>
    </xf>
    <xf numFmtId="1" fontId="20" fillId="28" borderId="20" xfId="0" applyNumberFormat="1" applyFont="1" applyFill="1" applyBorder="1" applyAlignment="1">
      <alignment horizontal="center" vertical="center" wrapText="1"/>
    </xf>
    <xf numFmtId="1" fontId="20" fillId="28" borderId="21" xfId="0" applyNumberFormat="1" applyFont="1" applyFill="1" applyBorder="1" applyAlignment="1">
      <alignment horizontal="center" vertical="center" wrapText="1"/>
    </xf>
    <xf numFmtId="1" fontId="20" fillId="28" borderId="22" xfId="0" applyNumberFormat="1" applyFont="1" applyFill="1" applyBorder="1" applyAlignment="1">
      <alignment horizontal="center" vertical="center" wrapText="1"/>
    </xf>
    <xf numFmtId="1" fontId="20" fillId="28" borderId="20" xfId="0" applyNumberFormat="1" applyFont="1" applyFill="1" applyBorder="1" applyAlignment="1">
      <alignment horizontal="center" vertical="top" wrapText="1"/>
    </xf>
    <xf numFmtId="1" fontId="20" fillId="28" borderId="21" xfId="0" applyNumberFormat="1" applyFont="1" applyFill="1" applyBorder="1" applyAlignment="1">
      <alignment horizontal="center" vertical="top" wrapText="1"/>
    </xf>
    <xf numFmtId="1" fontId="20" fillId="28" borderId="22" xfId="0" applyNumberFormat="1" applyFont="1" applyFill="1" applyBorder="1" applyAlignment="1">
      <alignment horizontal="center" vertical="top" wrapText="1"/>
    </xf>
    <xf numFmtId="1" fontId="20" fillId="28" borderId="20" xfId="0" applyNumberFormat="1" applyFont="1" applyFill="1" applyBorder="1" applyAlignment="1">
      <alignment vertical="top" wrapText="1"/>
    </xf>
    <xf numFmtId="1" fontId="20" fillId="28" borderId="21" xfId="0" applyNumberFormat="1" applyFont="1" applyFill="1" applyBorder="1" applyAlignment="1">
      <alignment vertical="top" wrapText="1"/>
    </xf>
    <xf numFmtId="1" fontId="20" fillId="28" borderId="22" xfId="0" applyNumberFormat="1" applyFont="1" applyFill="1" applyBorder="1" applyAlignment="1">
      <alignment vertical="top" wrapText="1"/>
    </xf>
    <xf numFmtId="1" fontId="20" fillId="28" borderId="20" xfId="0" applyNumberFormat="1" applyFont="1" applyFill="1" applyBorder="1" applyAlignment="1">
      <alignment vertical="center" wrapText="1"/>
    </xf>
    <xf numFmtId="1" fontId="20" fillId="28" borderId="21" xfId="0" applyNumberFormat="1" applyFont="1" applyFill="1" applyBorder="1" applyAlignment="1">
      <alignment vertical="center" wrapText="1"/>
    </xf>
    <xf numFmtId="1" fontId="20" fillId="28" borderId="22" xfId="0" applyNumberFormat="1" applyFont="1" applyFill="1" applyBorder="1" applyAlignment="1">
      <alignment vertical="center" wrapText="1"/>
    </xf>
    <xf numFmtId="1" fontId="20" fillId="28" borderId="20" xfId="0" quotePrefix="1" applyNumberFormat="1" applyFont="1" applyFill="1" applyBorder="1" applyAlignment="1">
      <alignment horizontal="center" vertical="center" wrapText="1"/>
    </xf>
    <xf numFmtId="0" fontId="20" fillId="28" borderId="21" xfId="0" applyFont="1" applyFill="1" applyBorder="1" applyAlignment="1">
      <alignment horizontal="center" vertical="center" wrapText="1"/>
    </xf>
    <xf numFmtId="0" fontId="20" fillId="28" borderId="21" xfId="0" quotePrefix="1" applyFont="1" applyFill="1" applyBorder="1" applyAlignment="1">
      <alignment horizontal="center" vertical="center" wrapText="1"/>
    </xf>
    <xf numFmtId="0" fontId="20" fillId="28" borderId="22" xfId="0" applyFont="1" applyFill="1" applyBorder="1" applyAlignment="1">
      <alignment horizontal="center" vertical="center" wrapText="1"/>
    </xf>
    <xf numFmtId="0" fontId="20" fillId="28" borderId="10" xfId="0" applyFont="1" applyFill="1" applyBorder="1" applyAlignment="1">
      <alignment horizontal="center" vertical="center" wrapText="1"/>
    </xf>
    <xf numFmtId="0" fontId="20" fillId="28" borderId="11" xfId="0" applyFont="1" applyFill="1" applyBorder="1" applyAlignment="1">
      <alignment horizontal="center" vertical="center" wrapText="1"/>
    </xf>
    <xf numFmtId="0" fontId="20" fillId="28" borderId="31" xfId="0" applyFont="1" applyFill="1" applyBorder="1" applyAlignment="1">
      <alignment horizontal="center" vertical="center" wrapText="1"/>
    </xf>
    <xf numFmtId="0" fontId="20" fillId="28" borderId="38" xfId="0" applyFont="1" applyFill="1" applyBorder="1" applyAlignment="1">
      <alignment horizontal="center" vertical="center" wrapText="1"/>
    </xf>
    <xf numFmtId="1" fontId="20" fillId="28" borderId="12" xfId="0" applyNumberFormat="1" applyFont="1" applyFill="1" applyBorder="1" applyAlignment="1">
      <alignment horizontal="center" vertical="center" wrapText="1"/>
    </xf>
    <xf numFmtId="0" fontId="20" fillId="28" borderId="12" xfId="0" applyFont="1" applyFill="1" applyBorder="1" applyAlignment="1">
      <alignment horizontal="center" vertical="center" wrapText="1"/>
    </xf>
    <xf numFmtId="1" fontId="20" fillId="28" borderId="10" xfId="0" applyNumberFormat="1" applyFont="1" applyFill="1" applyBorder="1" applyAlignment="1">
      <alignment vertical="center" wrapText="1"/>
    </xf>
    <xf numFmtId="1" fontId="20" fillId="28" borderId="11" xfId="0" applyNumberFormat="1" applyFont="1" applyFill="1" applyBorder="1" applyAlignment="1">
      <alignment horizontal="center" vertical="center" wrapText="1"/>
    </xf>
    <xf numFmtId="2" fontId="20" fillId="28" borderId="10" xfId="0" applyNumberFormat="1" applyFont="1" applyFill="1" applyBorder="1" applyAlignment="1">
      <alignment horizontal="center" vertical="top" wrapText="1"/>
    </xf>
    <xf numFmtId="2" fontId="20" fillId="28" borderId="11" xfId="0" applyNumberFormat="1" applyFont="1" applyFill="1" applyBorder="1" applyAlignment="1">
      <alignment horizontal="center" vertical="top" wrapText="1"/>
    </xf>
    <xf numFmtId="2" fontId="20" fillId="28" borderId="12" xfId="0" applyNumberFormat="1" applyFont="1" applyFill="1" applyBorder="1" applyAlignment="1">
      <alignment horizontal="center" vertical="top" wrapText="1"/>
    </xf>
    <xf numFmtId="2" fontId="20" fillId="28" borderId="29" xfId="0" applyNumberFormat="1" applyFont="1" applyFill="1" applyBorder="1" applyAlignment="1">
      <alignment horizontal="center" wrapText="1"/>
    </xf>
    <xf numFmtId="2" fontId="20" fillId="28" borderId="29" xfId="0" applyNumberFormat="1" applyFont="1" applyFill="1" applyBorder="1" applyAlignment="1">
      <alignment horizontal="center" vertical="top" wrapText="1"/>
    </xf>
    <xf numFmtId="0" fontId="20" fillId="28" borderId="29" xfId="0" applyFont="1" applyFill="1" applyBorder="1" applyAlignment="1">
      <alignment horizontal="center" wrapText="1"/>
    </xf>
    <xf numFmtId="0" fontId="20" fillId="28" borderId="29" xfId="0" applyFont="1" applyFill="1" applyBorder="1" applyAlignment="1">
      <alignment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mruColors>
      <color rgb="FFCC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309563</xdr:colOff>
      <xdr:row>15</xdr:row>
      <xdr:rowOff>2119312</xdr:rowOff>
    </xdr:from>
    <xdr:to>
      <xdr:col>2</xdr:col>
      <xdr:colOff>2405062</xdr:colOff>
      <xdr:row>15</xdr:row>
      <xdr:rowOff>2571749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9AF107D-49B3-47FE-9EEF-3ECED7315388}"/>
            </a:ext>
          </a:extLst>
        </xdr:cNvPr>
        <xdr:cNvSpPr/>
      </xdr:nvSpPr>
      <xdr:spPr>
        <a:xfrm>
          <a:off x="1071563" y="9691687"/>
          <a:ext cx="2095499" cy="452437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**Contoh**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BI65"/>
  <sheetViews>
    <sheetView tabSelected="1" zoomScale="40" zoomScaleNormal="40" zoomScaleSheetLayoutView="40" zoomScalePageLayoutView="55" workbookViewId="0">
      <selection activeCell="AT11" sqref="AT11:AV11"/>
    </sheetView>
  </sheetViews>
  <sheetFormatPr defaultColWidth="8.85546875" defaultRowHeight="17.100000000000001" customHeight="1"/>
  <cols>
    <col min="1" max="1" width="11.5703125" style="2" customWidth="1"/>
    <col min="2" max="2" width="16.28515625" style="2" hidden="1" customWidth="1"/>
    <col min="3" max="3" width="75.28515625" style="83" customWidth="1"/>
    <col min="4" max="4" width="32.140625" style="2" customWidth="1"/>
    <col min="5" max="5" width="91.28515625" style="2" customWidth="1"/>
    <col min="6" max="6" width="8.7109375" style="2" customWidth="1"/>
    <col min="7" max="7" width="1.7109375" style="1" customWidth="1"/>
    <col min="8" max="8" width="8" style="2" customWidth="1"/>
    <col min="9" max="9" width="1.7109375" style="1" customWidth="1"/>
    <col min="10" max="10" width="22.7109375" style="2" customWidth="1"/>
    <col min="11" max="11" width="8.7109375" style="3" customWidth="1"/>
    <col min="12" max="12" width="3.28515625" style="4" customWidth="1"/>
    <col min="13" max="13" width="8.7109375" style="3" customWidth="1"/>
    <col min="14" max="14" width="1.7109375" style="4" customWidth="1"/>
    <col min="15" max="15" width="18" style="3" customWidth="1"/>
    <col min="16" max="16" width="8.7109375" style="3" customWidth="1"/>
    <col min="17" max="17" width="3.28515625" style="4" customWidth="1"/>
    <col min="18" max="18" width="8.7109375" style="3" customWidth="1"/>
    <col min="19" max="19" width="1.7109375" style="4" customWidth="1"/>
    <col min="20" max="20" width="15.140625" style="3" customWidth="1"/>
    <col min="21" max="21" width="9.85546875" style="3" customWidth="1"/>
    <col min="22" max="22" width="1.85546875" style="4" customWidth="1"/>
    <col min="23" max="23" width="6.85546875" style="3" bestFit="1" customWidth="1"/>
    <col min="24" max="24" width="2.140625" style="4" customWidth="1"/>
    <col min="25" max="25" width="19.42578125" style="3" customWidth="1"/>
    <col min="26" max="26" width="5.7109375" style="5" hidden="1" customWidth="1"/>
    <col min="27" max="27" width="1.28515625" style="5" hidden="1" customWidth="1"/>
    <col min="28" max="28" width="5.7109375" style="5" hidden="1" customWidth="1"/>
    <col min="29" max="29" width="1.28515625" style="5" hidden="1" customWidth="1"/>
    <col min="30" max="36" width="7.7109375" style="5" hidden="1" customWidth="1"/>
    <col min="37" max="37" width="11.5703125" style="5" hidden="1" customWidth="1"/>
    <col min="38" max="38" width="10.42578125" style="5" hidden="1" customWidth="1"/>
    <col min="39" max="39" width="11.140625" style="5" hidden="1" customWidth="1"/>
    <col min="40" max="40" width="39.140625" style="2" hidden="1" customWidth="1"/>
    <col min="41" max="41" width="15.42578125" style="6" hidden="1" customWidth="1"/>
    <col min="42" max="42" width="11.85546875" style="6" hidden="1" customWidth="1"/>
    <col min="43" max="43" width="10" style="5" hidden="1" customWidth="1"/>
    <col min="44" max="44" width="13.5703125" style="5" hidden="1" customWidth="1"/>
    <col min="45" max="45" width="8.7109375" style="5" hidden="1" customWidth="1"/>
    <col min="46" max="48" width="18.7109375" style="2" customWidth="1"/>
    <col min="49" max="49" width="20.7109375" style="2" customWidth="1"/>
    <col min="50" max="50" width="44" style="2" customWidth="1"/>
    <col min="51" max="51" width="40.28515625" style="7" customWidth="1"/>
    <col min="52" max="53" width="27.140625" style="8" customWidth="1"/>
    <col min="54" max="54" width="36" style="7" customWidth="1"/>
    <col min="55" max="55" width="31.140625" style="7" customWidth="1"/>
    <col min="56" max="56" width="27.28515625" style="7" customWidth="1"/>
    <col min="57" max="58" width="28.7109375" style="7" customWidth="1"/>
    <col min="59" max="59" width="33" style="2" customWidth="1"/>
    <col min="60" max="60" width="88.140625" style="2" customWidth="1"/>
    <col min="61" max="61" width="114" style="9" hidden="1" customWidth="1"/>
    <col min="62" max="62" width="79" style="1" customWidth="1"/>
    <col min="63" max="63" width="15.28515625" style="1" customWidth="1"/>
    <col min="64" max="65" width="13" style="1" customWidth="1"/>
    <col min="66" max="75" width="9.140625" style="1" customWidth="1"/>
    <col min="76" max="76" width="0.28515625" style="1" customWidth="1"/>
    <col min="77" max="85" width="9.140625" style="1" customWidth="1"/>
    <col min="86" max="86" width="0.42578125" style="1" customWidth="1"/>
    <col min="87" max="95" width="9.140625" style="1" customWidth="1"/>
    <col min="96" max="198" width="9.140625" style="1" bestFit="1" customWidth="1"/>
    <col min="199" max="16384" width="8.85546875" style="1"/>
  </cols>
  <sheetData>
    <row r="1" spans="1:61" ht="50.25" customHeight="1">
      <c r="A1" s="213"/>
      <c r="B1" s="213"/>
      <c r="C1" s="213"/>
      <c r="D1" s="1"/>
      <c r="BH1" s="85" t="s">
        <v>101</v>
      </c>
    </row>
    <row r="2" spans="1:61" s="86" customFormat="1" ht="35.1" customHeight="1">
      <c r="B2" s="214" t="s">
        <v>62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F2" s="214"/>
      <c r="BG2" s="214"/>
      <c r="BH2" s="214"/>
      <c r="BI2" s="214"/>
    </row>
    <row r="3" spans="1:61" s="87" customFormat="1" ht="35.1" customHeight="1">
      <c r="B3" s="214" t="s">
        <v>76</v>
      </c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</row>
    <row r="4" spans="1:61" s="87" customFormat="1" ht="35.1" customHeight="1">
      <c r="B4" s="214" t="s">
        <v>0</v>
      </c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</row>
    <row r="5" spans="1:61" s="87" customFormat="1" ht="35.1" customHeight="1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</row>
    <row r="6" spans="1:61" s="87" customFormat="1" ht="84" customHeight="1">
      <c r="B6" s="120"/>
      <c r="C6" s="269" t="s">
        <v>103</v>
      </c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236"/>
      <c r="BG6" s="236"/>
      <c r="BH6" s="236"/>
      <c r="BI6" s="120"/>
    </row>
    <row r="7" spans="1:61" s="87" customFormat="1" ht="35.1" customHeight="1">
      <c r="B7" s="120"/>
      <c r="C7" s="268" t="s">
        <v>102</v>
      </c>
      <c r="D7" s="268"/>
      <c r="E7" s="268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</row>
    <row r="8" spans="1:61" s="10" customFormat="1" ht="38.25" customHeight="1" thickBot="1"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</row>
    <row r="9" spans="1:61" s="18" customFormat="1" ht="39.950000000000003" customHeight="1">
      <c r="A9" s="201" t="s">
        <v>2</v>
      </c>
      <c r="B9" s="201" t="s">
        <v>47</v>
      </c>
      <c r="C9" s="201" t="s">
        <v>84</v>
      </c>
      <c r="D9" s="11"/>
      <c r="E9" s="12"/>
      <c r="F9" s="225" t="s">
        <v>91</v>
      </c>
      <c r="G9" s="226"/>
      <c r="H9" s="226"/>
      <c r="I9" s="226"/>
      <c r="J9" s="227"/>
      <c r="K9" s="225" t="s">
        <v>93</v>
      </c>
      <c r="L9" s="226"/>
      <c r="M9" s="226"/>
      <c r="N9" s="226"/>
      <c r="O9" s="227"/>
      <c r="P9" s="225" t="s">
        <v>43</v>
      </c>
      <c r="Q9" s="226"/>
      <c r="R9" s="226"/>
      <c r="S9" s="226"/>
      <c r="T9" s="227"/>
      <c r="U9" s="122"/>
      <c r="V9" s="123"/>
      <c r="W9" s="123"/>
      <c r="X9" s="123"/>
      <c r="Y9" s="124"/>
      <c r="Z9" s="231"/>
      <c r="AA9" s="232"/>
      <c r="AB9" s="232"/>
      <c r="AC9" s="232"/>
      <c r="AD9" s="232"/>
      <c r="AE9" s="222"/>
      <c r="AF9" s="223"/>
      <c r="AG9" s="223"/>
      <c r="AH9" s="223"/>
      <c r="AI9" s="223"/>
      <c r="AJ9" s="224"/>
      <c r="AK9" s="13"/>
      <c r="AL9" s="14"/>
      <c r="AM9" s="15"/>
      <c r="AN9" s="16"/>
      <c r="AO9" s="197" t="s">
        <v>33</v>
      </c>
      <c r="AP9" s="198"/>
      <c r="AQ9" s="210" t="s">
        <v>1</v>
      </c>
      <c r="AR9" s="211"/>
      <c r="AS9" s="212"/>
      <c r="AT9" s="218"/>
      <c r="AU9" s="219"/>
      <c r="AV9" s="220"/>
      <c r="AW9" s="201" t="s">
        <v>24</v>
      </c>
      <c r="AX9" s="11" t="s">
        <v>36</v>
      </c>
      <c r="AY9" s="201" t="s">
        <v>25</v>
      </c>
      <c r="AZ9" s="17"/>
      <c r="BA9" s="17"/>
      <c r="BB9" s="201" t="s">
        <v>26</v>
      </c>
      <c r="BC9" s="201" t="s">
        <v>27</v>
      </c>
      <c r="BD9" s="201" t="s">
        <v>42</v>
      </c>
      <c r="BE9" s="201" t="s">
        <v>45</v>
      </c>
      <c r="BF9" s="201" t="s">
        <v>46</v>
      </c>
      <c r="BG9" s="201" t="s">
        <v>31</v>
      </c>
      <c r="BH9" s="11"/>
      <c r="BI9" s="193" t="s">
        <v>8</v>
      </c>
    </row>
    <row r="10" spans="1:61" s="18" customFormat="1" ht="35.1" customHeight="1">
      <c r="A10" s="202"/>
      <c r="B10" s="202"/>
      <c r="C10" s="202"/>
      <c r="D10" s="19"/>
      <c r="E10" s="20"/>
      <c r="F10" s="228"/>
      <c r="G10" s="229"/>
      <c r="H10" s="229"/>
      <c r="I10" s="229"/>
      <c r="J10" s="230"/>
      <c r="K10" s="228"/>
      <c r="L10" s="229"/>
      <c r="M10" s="229"/>
      <c r="N10" s="229"/>
      <c r="O10" s="230"/>
      <c r="P10" s="228"/>
      <c r="Q10" s="229"/>
      <c r="R10" s="229"/>
      <c r="S10" s="229"/>
      <c r="T10" s="230"/>
      <c r="U10" s="228" t="s">
        <v>94</v>
      </c>
      <c r="V10" s="229"/>
      <c r="W10" s="229"/>
      <c r="X10" s="229"/>
      <c r="Y10" s="230"/>
      <c r="Z10" s="221"/>
      <c r="AA10" s="195"/>
      <c r="AB10" s="195"/>
      <c r="AC10" s="195"/>
      <c r="AD10" s="195"/>
      <c r="AE10" s="237" t="s">
        <v>4</v>
      </c>
      <c r="AF10" s="238"/>
      <c r="AG10" s="238"/>
      <c r="AH10" s="238"/>
      <c r="AI10" s="238"/>
      <c r="AJ10" s="239"/>
      <c r="AK10" s="221" t="s">
        <v>5</v>
      </c>
      <c r="AL10" s="195"/>
      <c r="AM10" s="196"/>
      <c r="AN10" s="21" t="s">
        <v>6</v>
      </c>
      <c r="AO10" s="199" t="s">
        <v>34</v>
      </c>
      <c r="AP10" s="200"/>
      <c r="AQ10" s="195" t="s">
        <v>6</v>
      </c>
      <c r="AR10" s="195"/>
      <c r="AS10" s="196"/>
      <c r="AT10" s="203" t="s">
        <v>7</v>
      </c>
      <c r="AU10" s="204"/>
      <c r="AV10" s="205"/>
      <c r="AW10" s="202"/>
      <c r="AX10" s="19" t="s">
        <v>37</v>
      </c>
      <c r="AY10" s="202"/>
      <c r="AZ10" s="22"/>
      <c r="BA10" s="22"/>
      <c r="BB10" s="202"/>
      <c r="BC10" s="202"/>
      <c r="BD10" s="202"/>
      <c r="BE10" s="202"/>
      <c r="BF10" s="202"/>
      <c r="BG10" s="202"/>
      <c r="BH10" s="19"/>
      <c r="BI10" s="194"/>
    </row>
    <row r="11" spans="1:61" s="23" customFormat="1" ht="35.1" customHeight="1">
      <c r="A11" s="202"/>
      <c r="B11" s="202"/>
      <c r="C11" s="202"/>
      <c r="D11" s="19" t="s">
        <v>28</v>
      </c>
      <c r="E11" s="202" t="s">
        <v>85</v>
      </c>
      <c r="F11" s="228"/>
      <c r="G11" s="229"/>
      <c r="H11" s="229"/>
      <c r="I11" s="229"/>
      <c r="J11" s="230"/>
      <c r="K11" s="228"/>
      <c r="L11" s="229"/>
      <c r="M11" s="229"/>
      <c r="N11" s="229"/>
      <c r="O11" s="230"/>
      <c r="P11" s="228"/>
      <c r="Q11" s="229"/>
      <c r="R11" s="229"/>
      <c r="S11" s="229"/>
      <c r="T11" s="230"/>
      <c r="U11" s="228"/>
      <c r="V11" s="229"/>
      <c r="W11" s="229"/>
      <c r="X11" s="229"/>
      <c r="Y11" s="230"/>
      <c r="Z11" s="221" t="s">
        <v>6</v>
      </c>
      <c r="AA11" s="195"/>
      <c r="AB11" s="195"/>
      <c r="AC11" s="195"/>
      <c r="AD11" s="195"/>
      <c r="AE11" s="237" t="s">
        <v>10</v>
      </c>
      <c r="AF11" s="238"/>
      <c r="AG11" s="238"/>
      <c r="AH11" s="238"/>
      <c r="AI11" s="238"/>
      <c r="AJ11" s="239"/>
      <c r="AK11" s="221" t="s">
        <v>10</v>
      </c>
      <c r="AL11" s="195"/>
      <c r="AM11" s="196"/>
      <c r="AN11" s="21" t="s">
        <v>11</v>
      </c>
      <c r="AO11" s="199" t="s">
        <v>35</v>
      </c>
      <c r="AP11" s="200"/>
      <c r="AQ11" s="195" t="s">
        <v>11</v>
      </c>
      <c r="AR11" s="195"/>
      <c r="AS11" s="196"/>
      <c r="AT11" s="203" t="s">
        <v>12</v>
      </c>
      <c r="AU11" s="204"/>
      <c r="AV11" s="205"/>
      <c r="AW11" s="202"/>
      <c r="AX11" s="19" t="s">
        <v>38</v>
      </c>
      <c r="AY11" s="202"/>
      <c r="AZ11" s="19" t="s">
        <v>49</v>
      </c>
      <c r="BA11" s="19" t="s">
        <v>75</v>
      </c>
      <c r="BB11" s="202"/>
      <c r="BC11" s="202"/>
      <c r="BD11" s="202"/>
      <c r="BE11" s="202"/>
      <c r="BF11" s="202"/>
      <c r="BG11" s="202"/>
      <c r="BH11" s="19"/>
      <c r="BI11" s="194"/>
    </row>
    <row r="12" spans="1:61" s="23" customFormat="1" ht="35.1" customHeight="1" thickBot="1">
      <c r="A12" s="202"/>
      <c r="B12" s="202"/>
      <c r="C12" s="202"/>
      <c r="D12" s="19" t="s">
        <v>29</v>
      </c>
      <c r="E12" s="202"/>
      <c r="F12" s="228"/>
      <c r="G12" s="229"/>
      <c r="H12" s="229"/>
      <c r="I12" s="229"/>
      <c r="J12" s="230"/>
      <c r="K12" s="228"/>
      <c r="L12" s="229"/>
      <c r="M12" s="229"/>
      <c r="N12" s="229"/>
      <c r="O12" s="230"/>
      <c r="P12" s="228"/>
      <c r="Q12" s="229"/>
      <c r="R12" s="229"/>
      <c r="S12" s="229"/>
      <c r="T12" s="230"/>
      <c r="U12" s="228"/>
      <c r="V12" s="229"/>
      <c r="W12" s="229"/>
      <c r="X12" s="229"/>
      <c r="Y12" s="230"/>
      <c r="Z12" s="221" t="s">
        <v>9</v>
      </c>
      <c r="AA12" s="195"/>
      <c r="AB12" s="195"/>
      <c r="AC12" s="195"/>
      <c r="AD12" s="195"/>
      <c r="AE12" s="24"/>
      <c r="AF12" s="25"/>
      <c r="AG12" s="25"/>
      <c r="AH12" s="25"/>
      <c r="AI12" s="25"/>
      <c r="AJ12" s="26"/>
      <c r="AK12" s="27"/>
      <c r="AL12" s="28"/>
      <c r="AM12" s="29"/>
      <c r="AN12" s="30" t="s">
        <v>13</v>
      </c>
      <c r="AO12" s="31"/>
      <c r="AP12" s="32"/>
      <c r="AQ12" s="195" t="s">
        <v>13</v>
      </c>
      <c r="AR12" s="195"/>
      <c r="AS12" s="196"/>
      <c r="AT12" s="33"/>
      <c r="AU12" s="34"/>
      <c r="AV12" s="35"/>
      <c r="AW12" s="202"/>
      <c r="AX12" s="19" t="s">
        <v>39</v>
      </c>
      <c r="AY12" s="202"/>
      <c r="AZ12" s="19" t="s">
        <v>50</v>
      </c>
      <c r="BA12" s="19"/>
      <c r="BB12" s="202"/>
      <c r="BC12" s="202"/>
      <c r="BD12" s="202"/>
      <c r="BE12" s="202"/>
      <c r="BF12" s="202"/>
      <c r="BG12" s="202"/>
      <c r="BH12" s="19" t="s">
        <v>8</v>
      </c>
      <c r="BI12" s="194"/>
    </row>
    <row r="13" spans="1:61" s="23" customFormat="1" ht="35.1" customHeight="1">
      <c r="A13" s="202"/>
      <c r="B13" s="202"/>
      <c r="C13" s="202"/>
      <c r="D13" s="19" t="s">
        <v>30</v>
      </c>
      <c r="E13" s="20" t="s">
        <v>82</v>
      </c>
      <c r="F13" s="228"/>
      <c r="G13" s="229"/>
      <c r="H13" s="229"/>
      <c r="I13" s="229"/>
      <c r="J13" s="230"/>
      <c r="K13" s="228"/>
      <c r="L13" s="229"/>
      <c r="M13" s="229"/>
      <c r="N13" s="229"/>
      <c r="O13" s="230"/>
      <c r="P13" s="228"/>
      <c r="Q13" s="229"/>
      <c r="R13" s="229"/>
      <c r="S13" s="229"/>
      <c r="T13" s="230"/>
      <c r="U13" s="125"/>
      <c r="V13" s="126"/>
      <c r="W13" s="126"/>
      <c r="X13" s="126"/>
      <c r="Y13" s="127"/>
      <c r="Z13" s="221"/>
      <c r="AA13" s="195"/>
      <c r="AB13" s="195"/>
      <c r="AC13" s="195"/>
      <c r="AD13" s="195"/>
      <c r="AE13" s="242" t="s">
        <v>14</v>
      </c>
      <c r="AF13" s="243"/>
      <c r="AG13" s="244"/>
      <c r="AH13" s="248" t="s">
        <v>15</v>
      </c>
      <c r="AI13" s="243"/>
      <c r="AJ13" s="249"/>
      <c r="AK13" s="37"/>
      <c r="AL13" s="38"/>
      <c r="AM13" s="39"/>
      <c r="AN13" s="240" t="s">
        <v>32</v>
      </c>
      <c r="AO13" s="208" t="s">
        <v>17</v>
      </c>
      <c r="AP13" s="216" t="s">
        <v>18</v>
      </c>
      <c r="AQ13" s="206" t="s">
        <v>16</v>
      </c>
      <c r="AR13" s="208" t="s">
        <v>17</v>
      </c>
      <c r="AS13" s="216" t="s">
        <v>18</v>
      </c>
      <c r="AT13" s="40">
        <v>2023</v>
      </c>
      <c r="AU13" s="41">
        <v>2024</v>
      </c>
      <c r="AV13" s="42">
        <v>2025</v>
      </c>
      <c r="AW13" s="202"/>
      <c r="AX13" s="19" t="s">
        <v>40</v>
      </c>
      <c r="AY13" s="202"/>
      <c r="AZ13" s="22"/>
      <c r="BA13" s="22"/>
      <c r="BB13" s="202"/>
      <c r="BC13" s="202"/>
      <c r="BD13" s="202"/>
      <c r="BE13" s="202"/>
      <c r="BF13" s="202"/>
      <c r="BG13" s="202"/>
      <c r="BH13" s="19"/>
      <c r="BI13" s="194"/>
    </row>
    <row r="14" spans="1:61" s="23" customFormat="1" ht="43.5" customHeight="1" thickBot="1">
      <c r="A14" s="202"/>
      <c r="B14" s="202"/>
      <c r="C14" s="202"/>
      <c r="D14" s="19"/>
      <c r="E14" s="20"/>
      <c r="F14" s="228"/>
      <c r="G14" s="229"/>
      <c r="H14" s="229"/>
      <c r="I14" s="229"/>
      <c r="J14" s="230"/>
      <c r="K14" s="228"/>
      <c r="L14" s="229"/>
      <c r="M14" s="229"/>
      <c r="N14" s="229"/>
      <c r="O14" s="230"/>
      <c r="P14" s="233"/>
      <c r="Q14" s="234"/>
      <c r="R14" s="234"/>
      <c r="S14" s="234"/>
      <c r="T14" s="235"/>
      <c r="U14" s="125"/>
      <c r="V14" s="126"/>
      <c r="W14" s="126"/>
      <c r="X14" s="126"/>
      <c r="Y14" s="127"/>
      <c r="Z14" s="221"/>
      <c r="AA14" s="195"/>
      <c r="AB14" s="195"/>
      <c r="AC14" s="195"/>
      <c r="AD14" s="195"/>
      <c r="AE14" s="245"/>
      <c r="AF14" s="246"/>
      <c r="AG14" s="247"/>
      <c r="AH14" s="250"/>
      <c r="AI14" s="246"/>
      <c r="AJ14" s="251"/>
      <c r="AK14" s="88" t="s">
        <v>16</v>
      </c>
      <c r="AL14" s="90" t="s">
        <v>17</v>
      </c>
      <c r="AM14" s="91" t="s">
        <v>18</v>
      </c>
      <c r="AN14" s="241"/>
      <c r="AO14" s="209"/>
      <c r="AP14" s="217"/>
      <c r="AQ14" s="207"/>
      <c r="AR14" s="209"/>
      <c r="AS14" s="217"/>
      <c r="AT14" s="48">
        <v>0.2</v>
      </c>
      <c r="AU14" s="44">
        <v>0.35</v>
      </c>
      <c r="AV14" s="45">
        <v>0.45</v>
      </c>
      <c r="AW14" s="202"/>
      <c r="AX14" s="19" t="s">
        <v>41</v>
      </c>
      <c r="AY14" s="202"/>
      <c r="AZ14" s="22"/>
      <c r="BA14" s="22"/>
      <c r="BB14" s="202"/>
      <c r="BC14" s="202"/>
      <c r="BD14" s="202"/>
      <c r="BE14" s="202"/>
      <c r="BF14" s="202"/>
      <c r="BG14" s="202"/>
      <c r="BH14" s="19"/>
      <c r="BI14" s="194"/>
    </row>
    <row r="15" spans="1:61" s="271" customFormat="1" ht="88.5" customHeight="1" thickBot="1">
      <c r="A15" s="273">
        <v>1</v>
      </c>
      <c r="B15" s="273" t="s">
        <v>52</v>
      </c>
      <c r="C15" s="274" t="s">
        <v>87</v>
      </c>
      <c r="D15" s="275" t="s">
        <v>79</v>
      </c>
      <c r="E15" s="276" t="s">
        <v>88</v>
      </c>
      <c r="F15" s="277" t="s">
        <v>92</v>
      </c>
      <c r="G15" s="278"/>
      <c r="H15" s="278"/>
      <c r="I15" s="278"/>
      <c r="J15" s="279"/>
      <c r="K15" s="280" t="s">
        <v>99</v>
      </c>
      <c r="L15" s="281"/>
      <c r="M15" s="281"/>
      <c r="N15" s="281"/>
      <c r="O15" s="282"/>
      <c r="P15" s="283">
        <v>1</v>
      </c>
      <c r="Q15" s="284"/>
      <c r="R15" s="285">
        <v>11</v>
      </c>
      <c r="S15" s="284"/>
      <c r="T15" s="286">
        <v>2013</v>
      </c>
      <c r="U15" s="287">
        <v>13</v>
      </c>
      <c r="V15" s="288"/>
      <c r="W15" s="288"/>
      <c r="X15" s="288"/>
      <c r="Y15" s="289"/>
      <c r="Z15" s="290" t="e">
        <f>SUM(#REF!-F15)</f>
        <v>#REF!</v>
      </c>
      <c r="AA15" s="291" t="s">
        <v>19</v>
      </c>
      <c r="AB15" s="292">
        <f>SUM(U15-H15)</f>
        <v>13</v>
      </c>
      <c r="AC15" s="291">
        <v>15</v>
      </c>
      <c r="AD15" s="293">
        <f>(Y15-J15)</f>
        <v>0</v>
      </c>
      <c r="AE15" s="294" t="s">
        <v>20</v>
      </c>
      <c r="AF15" s="295" t="s">
        <v>20</v>
      </c>
      <c r="AG15" s="296" t="s">
        <v>20</v>
      </c>
      <c r="AH15" s="297" t="s">
        <v>20</v>
      </c>
      <c r="AI15" s="298" t="s">
        <v>20</v>
      </c>
      <c r="AJ15" s="299" t="s">
        <v>20</v>
      </c>
      <c r="AK15" s="294">
        <f>SUM(AE15,AH15)</f>
        <v>0</v>
      </c>
      <c r="AL15" s="295">
        <f>SUM(AF15,AI15)</f>
        <v>0</v>
      </c>
      <c r="AM15" s="300">
        <f>SUM(AG15,AJ15)</f>
        <v>0</v>
      </c>
      <c r="AN15" s="301">
        <v>13</v>
      </c>
      <c r="AO15" s="302">
        <f>(AR15-AL15)</f>
        <v>11</v>
      </c>
      <c r="AP15" s="303" t="e">
        <f>SUM(AS15-AM15)</f>
        <v>#VALUE!</v>
      </c>
      <c r="AQ15" s="294">
        <f>SUM(2014-J15)</f>
        <v>2014</v>
      </c>
      <c r="AR15" s="295">
        <f>SUM(11-H15)</f>
        <v>11</v>
      </c>
      <c r="AS15" s="303" t="e">
        <f>SUM(31-F15)</f>
        <v>#VALUE!</v>
      </c>
      <c r="AT15" s="304">
        <v>88.67</v>
      </c>
      <c r="AU15" s="305">
        <v>89.5</v>
      </c>
      <c r="AV15" s="306">
        <v>96</v>
      </c>
      <c r="AW15" s="307">
        <f>AT16+AU16+AV16</f>
        <v>92.259</v>
      </c>
      <c r="AX15" s="308" t="s">
        <v>95</v>
      </c>
      <c r="AY15" s="275" t="s">
        <v>90</v>
      </c>
      <c r="AZ15" s="275" t="s">
        <v>51</v>
      </c>
      <c r="BA15" s="275" t="s">
        <v>21</v>
      </c>
      <c r="BB15" s="275" t="s">
        <v>21</v>
      </c>
      <c r="BC15" s="275" t="s">
        <v>21</v>
      </c>
      <c r="BD15" s="275" t="s">
        <v>58</v>
      </c>
      <c r="BE15" s="275" t="s">
        <v>77</v>
      </c>
      <c r="BF15" s="275" t="s">
        <v>78</v>
      </c>
      <c r="BG15" s="275" t="s">
        <v>97</v>
      </c>
      <c r="BH15" s="309" t="s">
        <v>80</v>
      </c>
      <c r="BI15" s="270" t="s">
        <v>74</v>
      </c>
    </row>
    <row r="16" spans="1:61" s="271" customFormat="1" ht="408.75" customHeight="1" thickBot="1">
      <c r="A16" s="310"/>
      <c r="B16" s="311"/>
      <c r="C16" s="310" t="s">
        <v>86</v>
      </c>
      <c r="D16" s="312" t="s">
        <v>48</v>
      </c>
      <c r="E16" s="313"/>
      <c r="F16" s="314"/>
      <c r="G16" s="315"/>
      <c r="H16" s="315"/>
      <c r="I16" s="315"/>
      <c r="J16" s="316"/>
      <c r="K16" s="317"/>
      <c r="L16" s="318"/>
      <c r="M16" s="318"/>
      <c r="N16" s="318"/>
      <c r="O16" s="319"/>
      <c r="P16" s="320"/>
      <c r="Q16" s="321"/>
      <c r="R16" s="321"/>
      <c r="S16" s="321"/>
      <c r="T16" s="322"/>
      <c r="U16" s="323"/>
      <c r="V16" s="324"/>
      <c r="W16" s="324"/>
      <c r="X16" s="324"/>
      <c r="Y16" s="325"/>
      <c r="Z16" s="326"/>
      <c r="AA16" s="327"/>
      <c r="AB16" s="328"/>
      <c r="AC16" s="327"/>
      <c r="AD16" s="329"/>
      <c r="AE16" s="330"/>
      <c r="AF16" s="331"/>
      <c r="AG16" s="332"/>
      <c r="AH16" s="333"/>
      <c r="AI16" s="331"/>
      <c r="AJ16" s="334"/>
      <c r="AK16" s="330"/>
      <c r="AL16" s="331"/>
      <c r="AM16" s="335"/>
      <c r="AN16" s="336"/>
      <c r="AO16" s="337"/>
      <c r="AP16" s="334"/>
      <c r="AQ16" s="330"/>
      <c r="AR16" s="331"/>
      <c r="AS16" s="334"/>
      <c r="AT16" s="338">
        <f>0.2*AT15</f>
        <v>17.734000000000002</v>
      </c>
      <c r="AU16" s="339">
        <f>0.35*AU15</f>
        <v>31.324999999999999</v>
      </c>
      <c r="AV16" s="340">
        <f>0.45*AV15</f>
        <v>43.2</v>
      </c>
      <c r="AW16" s="341"/>
      <c r="AX16" s="342" t="s">
        <v>81</v>
      </c>
      <c r="AY16" s="343"/>
      <c r="AZ16" s="312" t="s">
        <v>89</v>
      </c>
      <c r="BA16" s="312"/>
      <c r="BB16" s="344"/>
      <c r="BC16" s="344"/>
      <c r="BD16" s="344"/>
      <c r="BE16" s="344"/>
      <c r="BF16" s="344"/>
      <c r="BG16" s="312" t="s">
        <v>96</v>
      </c>
      <c r="BH16" s="313"/>
      <c r="BI16" s="272"/>
    </row>
    <row r="17" spans="1:61" ht="88.5" customHeight="1" thickBot="1">
      <c r="A17" s="129">
        <v>1</v>
      </c>
      <c r="B17" s="129" t="s">
        <v>52</v>
      </c>
      <c r="C17" s="130" t="s">
        <v>83</v>
      </c>
      <c r="D17" s="64" t="s">
        <v>79</v>
      </c>
      <c r="E17" s="173" t="s">
        <v>100</v>
      </c>
      <c r="F17" s="175" t="s">
        <v>92</v>
      </c>
      <c r="G17" s="176"/>
      <c r="H17" s="176"/>
      <c r="I17" s="176"/>
      <c r="J17" s="177"/>
      <c r="K17" s="181" t="s">
        <v>99</v>
      </c>
      <c r="L17" s="182"/>
      <c r="M17" s="182"/>
      <c r="N17" s="182"/>
      <c r="O17" s="183"/>
      <c r="P17" s="131">
        <v>1</v>
      </c>
      <c r="Q17" s="132"/>
      <c r="R17" s="133">
        <v>11</v>
      </c>
      <c r="S17" s="132"/>
      <c r="T17" s="134">
        <v>2013</v>
      </c>
      <c r="U17" s="187">
        <v>13</v>
      </c>
      <c r="V17" s="188"/>
      <c r="W17" s="188"/>
      <c r="X17" s="188"/>
      <c r="Y17" s="189"/>
      <c r="Z17" s="135" t="e">
        <f>SUM(#REF!-F17)</f>
        <v>#REF!</v>
      </c>
      <c r="AA17" s="136" t="s">
        <v>19</v>
      </c>
      <c r="AB17" s="137">
        <f>SUM(U17-H17)</f>
        <v>13</v>
      </c>
      <c r="AC17" s="136">
        <v>15</v>
      </c>
      <c r="AD17" s="138">
        <f>(Y17-J17)</f>
        <v>0</v>
      </c>
      <c r="AE17" s="139" t="s">
        <v>20</v>
      </c>
      <c r="AF17" s="140" t="s">
        <v>20</v>
      </c>
      <c r="AG17" s="141" t="s">
        <v>20</v>
      </c>
      <c r="AH17" s="142" t="s">
        <v>20</v>
      </c>
      <c r="AI17" s="143" t="s">
        <v>20</v>
      </c>
      <c r="AJ17" s="144" t="s">
        <v>20</v>
      </c>
      <c r="AK17" s="139">
        <f>SUM(AE17,AH17)</f>
        <v>0</v>
      </c>
      <c r="AL17" s="140">
        <f>SUM(AF17,AI17)</f>
        <v>0</v>
      </c>
      <c r="AM17" s="145">
        <f>SUM(AG17,AJ17)</f>
        <v>0</v>
      </c>
      <c r="AN17" s="146">
        <v>13</v>
      </c>
      <c r="AO17" s="147">
        <f>(AR17-AL17)</f>
        <v>11</v>
      </c>
      <c r="AP17" s="148" t="e">
        <f>SUM(AS17-AM17)</f>
        <v>#VALUE!</v>
      </c>
      <c r="AQ17" s="139">
        <f>SUM(2014-J17)</f>
        <v>2014</v>
      </c>
      <c r="AR17" s="140">
        <f>SUM(11-H17)</f>
        <v>11</v>
      </c>
      <c r="AS17" s="148" t="e">
        <f>SUM(31-F17)</f>
        <v>#VALUE!</v>
      </c>
      <c r="AT17" s="59">
        <v>88.67</v>
      </c>
      <c r="AU17" s="149">
        <v>89.5</v>
      </c>
      <c r="AV17" s="150">
        <v>96</v>
      </c>
      <c r="AW17" s="62">
        <f>AT18+AU18+AV18</f>
        <v>92.259</v>
      </c>
      <c r="AX17" s="80" t="s">
        <v>95</v>
      </c>
      <c r="AY17" s="64" t="s">
        <v>90</v>
      </c>
      <c r="AZ17" s="64" t="s">
        <v>51</v>
      </c>
      <c r="BA17" s="64" t="s">
        <v>21</v>
      </c>
      <c r="BB17" s="64" t="s">
        <v>21</v>
      </c>
      <c r="BC17" s="64" t="s">
        <v>21</v>
      </c>
      <c r="BD17" s="64" t="s">
        <v>58</v>
      </c>
      <c r="BE17" s="64" t="s">
        <v>77</v>
      </c>
      <c r="BF17" s="64" t="s">
        <v>78</v>
      </c>
      <c r="BG17" s="64" t="s">
        <v>97</v>
      </c>
      <c r="BH17" s="190" t="s">
        <v>80</v>
      </c>
      <c r="BI17" s="191" t="s">
        <v>74</v>
      </c>
    </row>
    <row r="18" spans="1:61" ht="408.75" customHeight="1" thickBot="1">
      <c r="A18" s="151"/>
      <c r="B18" s="152"/>
      <c r="C18" s="151" t="s">
        <v>98</v>
      </c>
      <c r="D18" s="128" t="s">
        <v>48</v>
      </c>
      <c r="E18" s="174"/>
      <c r="F18" s="178"/>
      <c r="G18" s="179"/>
      <c r="H18" s="179"/>
      <c r="I18" s="179"/>
      <c r="J18" s="180"/>
      <c r="K18" s="184"/>
      <c r="L18" s="185"/>
      <c r="M18" s="185"/>
      <c r="N18" s="185"/>
      <c r="O18" s="186"/>
      <c r="P18" s="153"/>
      <c r="Q18" s="154"/>
      <c r="R18" s="154"/>
      <c r="S18" s="154"/>
      <c r="T18" s="155"/>
      <c r="U18" s="156"/>
      <c r="V18" s="157"/>
      <c r="W18" s="157"/>
      <c r="X18" s="157"/>
      <c r="Y18" s="158"/>
      <c r="Z18" s="159"/>
      <c r="AA18" s="160"/>
      <c r="AB18" s="161"/>
      <c r="AC18" s="160"/>
      <c r="AD18" s="162"/>
      <c r="AE18" s="163"/>
      <c r="AF18" s="164"/>
      <c r="AG18" s="165"/>
      <c r="AH18" s="166"/>
      <c r="AI18" s="164"/>
      <c r="AJ18" s="167"/>
      <c r="AK18" s="163"/>
      <c r="AL18" s="164"/>
      <c r="AM18" s="168"/>
      <c r="AN18" s="169"/>
      <c r="AO18" s="170"/>
      <c r="AP18" s="167"/>
      <c r="AQ18" s="163"/>
      <c r="AR18" s="164"/>
      <c r="AS18" s="167"/>
      <c r="AT18" s="74">
        <f>0.2*AT17</f>
        <v>17.734000000000002</v>
      </c>
      <c r="AU18" s="75">
        <f>0.35*AU17</f>
        <v>31.324999999999999</v>
      </c>
      <c r="AV18" s="76">
        <f>0.45*AV17</f>
        <v>43.2</v>
      </c>
      <c r="AW18" s="77"/>
      <c r="AX18" s="81" t="s">
        <v>81</v>
      </c>
      <c r="AY18" s="171"/>
      <c r="AZ18" s="128" t="s">
        <v>89</v>
      </c>
      <c r="BA18" s="128"/>
      <c r="BB18" s="79"/>
      <c r="BC18" s="79"/>
      <c r="BD18" s="79"/>
      <c r="BE18" s="79"/>
      <c r="BF18" s="79"/>
      <c r="BG18" s="128" t="s">
        <v>96</v>
      </c>
      <c r="BH18" s="174"/>
      <c r="BI18" s="192"/>
    </row>
    <row r="63" spans="60:60" ht="17.100000000000001" customHeight="1">
      <c r="BH63" s="172"/>
    </row>
    <row r="64" spans="60:60" ht="17.100000000000001" customHeight="1">
      <c r="BH64" s="172"/>
    </row>
    <row r="65" ht="16.5" customHeight="1"/>
  </sheetData>
  <mergeCells count="65">
    <mergeCell ref="AN13:AN14"/>
    <mergeCell ref="AO13:AO14"/>
    <mergeCell ref="AE13:AG14"/>
    <mergeCell ref="AH13:AJ14"/>
    <mergeCell ref="AP13:AP14"/>
    <mergeCell ref="C7:E7"/>
    <mergeCell ref="AE11:AJ11"/>
    <mergeCell ref="AK11:AM11"/>
    <mergeCell ref="AQ11:AS11"/>
    <mergeCell ref="AO11:AP11"/>
    <mergeCell ref="AE10:AJ10"/>
    <mergeCell ref="D6:BH6"/>
    <mergeCell ref="AK10:AM10"/>
    <mergeCell ref="AE9:AJ9"/>
    <mergeCell ref="F9:J14"/>
    <mergeCell ref="K9:O14"/>
    <mergeCell ref="Z9:AD9"/>
    <mergeCell ref="Z12:AD12"/>
    <mergeCell ref="Z11:AD11"/>
    <mergeCell ref="Z10:AD10"/>
    <mergeCell ref="P9:T14"/>
    <mergeCell ref="U10:Y12"/>
    <mergeCell ref="Z13:AD14"/>
    <mergeCell ref="E11:E12"/>
    <mergeCell ref="A1:C1"/>
    <mergeCell ref="A9:A14"/>
    <mergeCell ref="B9:B14"/>
    <mergeCell ref="C9:C14"/>
    <mergeCell ref="B2:BI2"/>
    <mergeCell ref="B3:BI3"/>
    <mergeCell ref="B4:BI4"/>
    <mergeCell ref="B8:BI8"/>
    <mergeCell ref="BC9:BC14"/>
    <mergeCell ref="BE9:BE14"/>
    <mergeCell ref="BF9:BF14"/>
    <mergeCell ref="BG9:BG14"/>
    <mergeCell ref="AS13:AS14"/>
    <mergeCell ref="AT10:AV10"/>
    <mergeCell ref="AT9:AV9"/>
    <mergeCell ref="BI9:BI14"/>
    <mergeCell ref="AQ12:AS12"/>
    <mergeCell ref="AO9:AP9"/>
    <mergeCell ref="AO10:AP10"/>
    <mergeCell ref="AY9:AY14"/>
    <mergeCell ref="AT11:AV11"/>
    <mergeCell ref="AQ13:AQ14"/>
    <mergeCell ref="AR13:AR14"/>
    <mergeCell ref="BB9:BB14"/>
    <mergeCell ref="BD9:BD14"/>
    <mergeCell ref="AW9:AW14"/>
    <mergeCell ref="AQ10:AS10"/>
    <mergeCell ref="AQ9:AS9"/>
    <mergeCell ref="E15:E16"/>
    <mergeCell ref="BH15:BH16"/>
    <mergeCell ref="BI15:BI16"/>
    <mergeCell ref="BH63:BH64"/>
    <mergeCell ref="F15:J16"/>
    <mergeCell ref="K15:O16"/>
    <mergeCell ref="U15:Y15"/>
    <mergeCell ref="E17:E18"/>
    <mergeCell ref="F17:J18"/>
    <mergeCell ref="K17:O18"/>
    <mergeCell ref="U17:Y17"/>
    <mergeCell ref="BH17:BH18"/>
    <mergeCell ref="BI17:BI18"/>
  </mergeCells>
  <printOptions horizontalCentered="1"/>
  <pageMargins left="0" right="0" top="0.78740157480314965" bottom="0.78740157480314965" header="0.31496062992125984" footer="0.31496062992125984"/>
  <pageSetup paperSize="9" scale="15" firstPageNumber="4294963191" fitToHeight="0" orientation="landscape" r:id="rId1"/>
  <headerFooter alignWithMargins="0">
    <oddHeader xml:space="preserve">&amp;L&amp;"Arial,Bold"&amp;40SULIT&amp;C </oddHeader>
    <oddFooter>&amp;R&amp;"Arial,Bold"&amp;40SULIT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FCAC-0B30-4EF9-9F5A-F4376FCB40A3}">
  <sheetPr>
    <tabColor rgb="FFFF0000"/>
    <pageSetUpPr fitToPage="1"/>
  </sheetPr>
  <dimension ref="A1:HD64"/>
  <sheetViews>
    <sheetView view="pageBreakPreview" topLeftCell="AP1" zoomScale="40" zoomScaleNormal="100" zoomScaleSheetLayoutView="40" zoomScalePageLayoutView="55" workbookViewId="0">
      <selection activeCell="BC13" sqref="BC13:BC14"/>
    </sheetView>
  </sheetViews>
  <sheetFormatPr defaultColWidth="8.85546875" defaultRowHeight="17.100000000000001" customHeight="1"/>
  <cols>
    <col min="1" max="1" width="11.5703125" style="2" customWidth="1"/>
    <col min="2" max="2" width="16.28515625" style="2" hidden="1" customWidth="1"/>
    <col min="3" max="3" width="101.42578125" style="83" customWidth="1"/>
    <col min="4" max="4" width="32.140625" style="2" customWidth="1"/>
    <col min="5" max="5" width="91.28515625" style="2" hidden="1" customWidth="1"/>
    <col min="6" max="6" width="8.7109375" style="2" customWidth="1"/>
    <col min="7" max="7" width="1.7109375" style="1" customWidth="1"/>
    <col min="8" max="8" width="6.85546875" style="2" bestFit="1" customWidth="1"/>
    <col min="9" max="9" width="1.7109375" style="1" customWidth="1"/>
    <col min="10" max="10" width="15.5703125" style="2" customWidth="1"/>
    <col min="11" max="11" width="8.7109375" style="3" customWidth="1"/>
    <col min="12" max="12" width="3.28515625" style="4" customWidth="1"/>
    <col min="13" max="13" width="8.7109375" style="3" customWidth="1"/>
    <col min="14" max="14" width="1.7109375" style="4" customWidth="1"/>
    <col min="15" max="15" width="13" style="3" customWidth="1"/>
    <col min="16" max="16" width="9.85546875" style="3" customWidth="1"/>
    <col min="17" max="17" width="1.85546875" style="4" customWidth="1"/>
    <col min="18" max="18" width="6.85546875" style="3" bestFit="1" customWidth="1"/>
    <col min="19" max="19" width="2.140625" style="4" customWidth="1"/>
    <col min="20" max="20" width="15.85546875" style="3" customWidth="1"/>
    <col min="21" max="21" width="5.7109375" style="5" hidden="1" customWidth="1"/>
    <col min="22" max="22" width="1.28515625" style="5" hidden="1" customWidth="1"/>
    <col min="23" max="23" width="5.7109375" style="5" hidden="1" customWidth="1"/>
    <col min="24" max="24" width="1.28515625" style="5" hidden="1" customWidth="1"/>
    <col min="25" max="31" width="7.7109375" style="5" hidden="1" customWidth="1"/>
    <col min="32" max="32" width="11.5703125" style="5" hidden="1" customWidth="1"/>
    <col min="33" max="33" width="10.42578125" style="5" hidden="1" customWidth="1"/>
    <col min="34" max="34" width="11.140625" style="5" hidden="1" customWidth="1"/>
    <col min="35" max="35" width="39.140625" style="2" hidden="1" customWidth="1"/>
    <col min="36" max="36" width="15.42578125" style="6" hidden="1" customWidth="1"/>
    <col min="37" max="37" width="11.85546875" style="6" hidden="1" customWidth="1"/>
    <col min="38" max="38" width="10" style="5" hidden="1" customWidth="1"/>
    <col min="39" max="39" width="13.5703125" style="5" hidden="1" customWidth="1"/>
    <col min="40" max="40" width="8.7109375" style="5" hidden="1" customWidth="1"/>
    <col min="41" max="43" width="18.7109375" style="2" customWidth="1"/>
    <col min="44" max="44" width="20.7109375" style="2" customWidth="1"/>
    <col min="45" max="45" width="44" style="2" customWidth="1"/>
    <col min="46" max="46" width="39.28515625" style="7" customWidth="1"/>
    <col min="47" max="47" width="27.140625" style="8" customWidth="1"/>
    <col min="48" max="48" width="30.28515625" style="7" customWidth="1"/>
    <col min="49" max="50" width="31.140625" style="7" customWidth="1"/>
    <col min="51" max="51" width="27.28515625" style="7" customWidth="1"/>
    <col min="52" max="53" width="28.7109375" style="7" customWidth="1"/>
    <col min="54" max="54" width="33" style="2" customWidth="1"/>
    <col min="55" max="55" width="53.85546875" style="2" customWidth="1"/>
    <col min="56" max="56" width="114" style="9" hidden="1" customWidth="1"/>
    <col min="57" max="57" width="79" style="1" customWidth="1"/>
    <col min="58" max="58" width="15.28515625" style="1" customWidth="1"/>
    <col min="59" max="60" width="13" style="1" customWidth="1"/>
    <col min="61" max="70" width="9.140625" style="1" customWidth="1"/>
    <col min="71" max="71" width="0.28515625" style="1" customWidth="1"/>
    <col min="72" max="80" width="9.140625" style="1" customWidth="1"/>
    <col min="81" max="81" width="0.42578125" style="1" customWidth="1"/>
    <col min="82" max="90" width="9.140625" style="1" customWidth="1"/>
    <col min="91" max="193" width="9.140625" style="1" bestFit="1" customWidth="1"/>
    <col min="194" max="16384" width="8.85546875" style="1"/>
  </cols>
  <sheetData>
    <row r="1" spans="1:212" ht="50.25" customHeight="1">
      <c r="A1" s="213"/>
      <c r="B1" s="213"/>
      <c r="C1" s="213"/>
      <c r="D1" s="1"/>
      <c r="BC1" s="85" t="s">
        <v>61</v>
      </c>
    </row>
    <row r="2" spans="1:212" s="86" customFormat="1" ht="35.1" customHeight="1">
      <c r="B2" s="214" t="s">
        <v>62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</row>
    <row r="3" spans="1:212" s="87" customFormat="1" ht="35.1" customHeight="1">
      <c r="B3" s="214" t="s">
        <v>44</v>
      </c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</row>
    <row r="4" spans="1:212" s="87" customFormat="1" ht="35.1" customHeight="1">
      <c r="B4" s="214" t="s">
        <v>0</v>
      </c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</row>
    <row r="5" spans="1:212" s="10" customFormat="1" ht="38.25" customHeight="1" thickBot="1"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</row>
    <row r="6" spans="1:212" s="18" customFormat="1" ht="39.950000000000003" customHeight="1">
      <c r="A6" s="201" t="s">
        <v>2</v>
      </c>
      <c r="B6" s="201" t="s">
        <v>47</v>
      </c>
      <c r="C6" s="201" t="s">
        <v>3</v>
      </c>
      <c r="D6" s="11"/>
      <c r="E6" s="12"/>
      <c r="F6" s="225" t="s">
        <v>22</v>
      </c>
      <c r="G6" s="226"/>
      <c r="H6" s="226"/>
      <c r="I6" s="226"/>
      <c r="J6" s="227"/>
      <c r="K6" s="225" t="s">
        <v>23</v>
      </c>
      <c r="L6" s="226"/>
      <c r="M6" s="226"/>
      <c r="N6" s="226"/>
      <c r="O6" s="227"/>
      <c r="P6" s="225" t="s">
        <v>43</v>
      </c>
      <c r="Q6" s="226"/>
      <c r="R6" s="226"/>
      <c r="S6" s="226"/>
      <c r="T6" s="227"/>
      <c r="U6" s="231"/>
      <c r="V6" s="232"/>
      <c r="W6" s="232"/>
      <c r="X6" s="232"/>
      <c r="Y6" s="232"/>
      <c r="Z6" s="222"/>
      <c r="AA6" s="223"/>
      <c r="AB6" s="223"/>
      <c r="AC6" s="223"/>
      <c r="AD6" s="223"/>
      <c r="AE6" s="224"/>
      <c r="AF6" s="13"/>
      <c r="AG6" s="14"/>
      <c r="AH6" s="15"/>
      <c r="AI6" s="16"/>
      <c r="AJ6" s="197" t="s">
        <v>33</v>
      </c>
      <c r="AK6" s="198"/>
      <c r="AL6" s="210" t="s">
        <v>1</v>
      </c>
      <c r="AM6" s="211"/>
      <c r="AN6" s="212"/>
      <c r="AO6" s="218"/>
      <c r="AP6" s="219"/>
      <c r="AQ6" s="220"/>
      <c r="AR6" s="201" t="s">
        <v>24</v>
      </c>
      <c r="AS6" s="11" t="s">
        <v>36</v>
      </c>
      <c r="AT6" s="201" t="s">
        <v>25</v>
      </c>
      <c r="AU6" s="17"/>
      <c r="AV6" s="201" t="s">
        <v>26</v>
      </c>
      <c r="AW6" s="201" t="s">
        <v>27</v>
      </c>
      <c r="AX6" s="11"/>
      <c r="AY6" s="201" t="s">
        <v>42</v>
      </c>
      <c r="AZ6" s="201" t="s">
        <v>45</v>
      </c>
      <c r="BA6" s="201" t="s">
        <v>46</v>
      </c>
      <c r="BB6" s="201" t="s">
        <v>31</v>
      </c>
      <c r="BC6" s="11"/>
      <c r="BD6" s="193" t="s">
        <v>8</v>
      </c>
    </row>
    <row r="7" spans="1:212" s="18" customFormat="1" ht="35.1" customHeight="1">
      <c r="A7" s="202"/>
      <c r="B7" s="202"/>
      <c r="C7" s="202"/>
      <c r="D7" s="19"/>
      <c r="E7" s="20"/>
      <c r="F7" s="228"/>
      <c r="G7" s="229"/>
      <c r="H7" s="229"/>
      <c r="I7" s="229"/>
      <c r="J7" s="230"/>
      <c r="K7" s="228"/>
      <c r="L7" s="229"/>
      <c r="M7" s="229"/>
      <c r="N7" s="229"/>
      <c r="O7" s="230"/>
      <c r="P7" s="228"/>
      <c r="Q7" s="229"/>
      <c r="R7" s="229"/>
      <c r="S7" s="229"/>
      <c r="T7" s="230"/>
      <c r="U7" s="221"/>
      <c r="V7" s="195"/>
      <c r="W7" s="195"/>
      <c r="X7" s="195"/>
      <c r="Y7" s="195"/>
      <c r="Z7" s="237" t="s">
        <v>4</v>
      </c>
      <c r="AA7" s="238"/>
      <c r="AB7" s="238"/>
      <c r="AC7" s="238"/>
      <c r="AD7" s="238"/>
      <c r="AE7" s="239"/>
      <c r="AF7" s="221" t="s">
        <v>5</v>
      </c>
      <c r="AG7" s="195"/>
      <c r="AH7" s="196"/>
      <c r="AI7" s="21" t="s">
        <v>6</v>
      </c>
      <c r="AJ7" s="199" t="s">
        <v>34</v>
      </c>
      <c r="AK7" s="200"/>
      <c r="AL7" s="195" t="s">
        <v>6</v>
      </c>
      <c r="AM7" s="195"/>
      <c r="AN7" s="196"/>
      <c r="AO7" s="203" t="s">
        <v>7</v>
      </c>
      <c r="AP7" s="204"/>
      <c r="AQ7" s="205"/>
      <c r="AR7" s="202"/>
      <c r="AS7" s="19" t="s">
        <v>37</v>
      </c>
      <c r="AT7" s="202"/>
      <c r="AU7" s="22"/>
      <c r="AV7" s="202"/>
      <c r="AW7" s="202"/>
      <c r="AX7" s="265" t="s">
        <v>54</v>
      </c>
      <c r="AY7" s="202"/>
      <c r="AZ7" s="202"/>
      <c r="BA7" s="202"/>
      <c r="BB7" s="202"/>
      <c r="BC7" s="19"/>
      <c r="BD7" s="194"/>
    </row>
    <row r="8" spans="1:212" s="23" customFormat="1" ht="35.1" customHeight="1">
      <c r="A8" s="202"/>
      <c r="B8" s="202"/>
      <c r="C8" s="202"/>
      <c r="D8" s="19" t="s">
        <v>28</v>
      </c>
      <c r="E8" s="202" t="s">
        <v>53</v>
      </c>
      <c r="F8" s="228"/>
      <c r="G8" s="229"/>
      <c r="H8" s="229"/>
      <c r="I8" s="229"/>
      <c r="J8" s="230"/>
      <c r="K8" s="228"/>
      <c r="L8" s="229"/>
      <c r="M8" s="229"/>
      <c r="N8" s="229"/>
      <c r="O8" s="230"/>
      <c r="P8" s="228"/>
      <c r="Q8" s="229"/>
      <c r="R8" s="229"/>
      <c r="S8" s="229"/>
      <c r="T8" s="230"/>
      <c r="U8" s="221" t="s">
        <v>6</v>
      </c>
      <c r="V8" s="195"/>
      <c r="W8" s="195"/>
      <c r="X8" s="195"/>
      <c r="Y8" s="195"/>
      <c r="Z8" s="237" t="s">
        <v>10</v>
      </c>
      <c r="AA8" s="238"/>
      <c r="AB8" s="238"/>
      <c r="AC8" s="238"/>
      <c r="AD8" s="238"/>
      <c r="AE8" s="239"/>
      <c r="AF8" s="221" t="s">
        <v>10</v>
      </c>
      <c r="AG8" s="195"/>
      <c r="AH8" s="196"/>
      <c r="AI8" s="21" t="s">
        <v>11</v>
      </c>
      <c r="AJ8" s="199" t="s">
        <v>35</v>
      </c>
      <c r="AK8" s="200"/>
      <c r="AL8" s="195" t="s">
        <v>11</v>
      </c>
      <c r="AM8" s="195"/>
      <c r="AN8" s="196"/>
      <c r="AO8" s="203" t="s">
        <v>12</v>
      </c>
      <c r="AP8" s="204"/>
      <c r="AQ8" s="205"/>
      <c r="AR8" s="202"/>
      <c r="AS8" s="19" t="s">
        <v>38</v>
      </c>
      <c r="AT8" s="202"/>
      <c r="AU8" s="19" t="s">
        <v>49</v>
      </c>
      <c r="AV8" s="202"/>
      <c r="AW8" s="202"/>
      <c r="AX8" s="265"/>
      <c r="AY8" s="202"/>
      <c r="AZ8" s="202"/>
      <c r="BA8" s="202"/>
      <c r="BB8" s="202"/>
      <c r="BC8" s="19"/>
      <c r="BD8" s="194"/>
    </row>
    <row r="9" spans="1:212" s="23" customFormat="1" ht="35.1" customHeight="1" thickBot="1">
      <c r="A9" s="202"/>
      <c r="B9" s="202"/>
      <c r="C9" s="202"/>
      <c r="D9" s="19" t="s">
        <v>29</v>
      </c>
      <c r="E9" s="202"/>
      <c r="F9" s="228"/>
      <c r="G9" s="229"/>
      <c r="H9" s="229"/>
      <c r="I9" s="229"/>
      <c r="J9" s="230"/>
      <c r="K9" s="228"/>
      <c r="L9" s="229"/>
      <c r="M9" s="229"/>
      <c r="N9" s="229"/>
      <c r="O9" s="230"/>
      <c r="P9" s="228"/>
      <c r="Q9" s="229"/>
      <c r="R9" s="229"/>
      <c r="S9" s="229"/>
      <c r="T9" s="230"/>
      <c r="U9" s="221" t="s">
        <v>9</v>
      </c>
      <c r="V9" s="195"/>
      <c r="W9" s="195"/>
      <c r="X9" s="195"/>
      <c r="Y9" s="195"/>
      <c r="Z9" s="24"/>
      <c r="AA9" s="25"/>
      <c r="AB9" s="25"/>
      <c r="AC9" s="25"/>
      <c r="AD9" s="25"/>
      <c r="AE9" s="26"/>
      <c r="AF9" s="27"/>
      <c r="AG9" s="28"/>
      <c r="AH9" s="29"/>
      <c r="AI9" s="30" t="s">
        <v>13</v>
      </c>
      <c r="AJ9" s="31"/>
      <c r="AK9" s="32"/>
      <c r="AL9" s="195" t="s">
        <v>13</v>
      </c>
      <c r="AM9" s="195"/>
      <c r="AN9" s="196"/>
      <c r="AO9" s="33"/>
      <c r="AP9" s="34"/>
      <c r="AQ9" s="35"/>
      <c r="AR9" s="202"/>
      <c r="AS9" s="19" t="s">
        <v>39</v>
      </c>
      <c r="AT9" s="202"/>
      <c r="AU9" s="19" t="s">
        <v>50</v>
      </c>
      <c r="AV9" s="202"/>
      <c r="AW9" s="202"/>
      <c r="AX9" s="36" t="s">
        <v>55</v>
      </c>
      <c r="AY9" s="202"/>
      <c r="AZ9" s="202"/>
      <c r="BA9" s="202"/>
      <c r="BB9" s="202"/>
      <c r="BC9" s="19" t="s">
        <v>8</v>
      </c>
      <c r="BD9" s="194"/>
    </row>
    <row r="10" spans="1:212" s="23" customFormat="1" ht="35.1" customHeight="1">
      <c r="A10" s="202"/>
      <c r="B10" s="202"/>
      <c r="C10" s="202"/>
      <c r="D10" s="19" t="s">
        <v>30</v>
      </c>
      <c r="E10" s="20"/>
      <c r="F10" s="228"/>
      <c r="G10" s="229"/>
      <c r="H10" s="229"/>
      <c r="I10" s="229"/>
      <c r="J10" s="230"/>
      <c r="K10" s="228"/>
      <c r="L10" s="229"/>
      <c r="M10" s="229"/>
      <c r="N10" s="229"/>
      <c r="O10" s="230"/>
      <c r="P10" s="228"/>
      <c r="Q10" s="229"/>
      <c r="R10" s="229"/>
      <c r="S10" s="229"/>
      <c r="T10" s="230"/>
      <c r="U10" s="221"/>
      <c r="V10" s="195"/>
      <c r="W10" s="195"/>
      <c r="X10" s="195"/>
      <c r="Y10" s="195"/>
      <c r="Z10" s="242" t="s">
        <v>14</v>
      </c>
      <c r="AA10" s="243"/>
      <c r="AB10" s="244"/>
      <c r="AC10" s="248" t="s">
        <v>15</v>
      </c>
      <c r="AD10" s="243"/>
      <c r="AE10" s="249"/>
      <c r="AF10" s="37"/>
      <c r="AG10" s="38"/>
      <c r="AH10" s="39"/>
      <c r="AI10" s="240" t="s">
        <v>32</v>
      </c>
      <c r="AJ10" s="208" t="s">
        <v>17</v>
      </c>
      <c r="AK10" s="216" t="s">
        <v>18</v>
      </c>
      <c r="AL10" s="206" t="s">
        <v>16</v>
      </c>
      <c r="AM10" s="208" t="s">
        <v>17</v>
      </c>
      <c r="AN10" s="216" t="s">
        <v>18</v>
      </c>
      <c r="AO10" s="40">
        <v>2020</v>
      </c>
      <c r="AP10" s="41">
        <v>2021</v>
      </c>
      <c r="AQ10" s="42">
        <v>2022</v>
      </c>
      <c r="AR10" s="202"/>
      <c r="AS10" s="19" t="s">
        <v>40</v>
      </c>
      <c r="AT10" s="202"/>
      <c r="AU10" s="22"/>
      <c r="AV10" s="202"/>
      <c r="AW10" s="202"/>
      <c r="AX10" s="19"/>
      <c r="AY10" s="202"/>
      <c r="AZ10" s="202"/>
      <c r="BA10" s="202"/>
      <c r="BB10" s="202"/>
      <c r="BC10" s="19"/>
      <c r="BD10" s="194"/>
    </row>
    <row r="11" spans="1:212" s="23" customFormat="1" ht="60">
      <c r="A11" s="202"/>
      <c r="B11" s="202"/>
      <c r="C11" s="202"/>
      <c r="D11" s="19"/>
      <c r="E11" s="20"/>
      <c r="F11" s="228"/>
      <c r="G11" s="229"/>
      <c r="H11" s="229"/>
      <c r="I11" s="229"/>
      <c r="J11" s="230"/>
      <c r="K11" s="228"/>
      <c r="L11" s="229"/>
      <c r="M11" s="229"/>
      <c r="N11" s="229"/>
      <c r="O11" s="230"/>
      <c r="P11" s="228"/>
      <c r="Q11" s="229"/>
      <c r="R11" s="229"/>
      <c r="S11" s="229"/>
      <c r="T11" s="230"/>
      <c r="U11" s="221"/>
      <c r="V11" s="195"/>
      <c r="W11" s="195"/>
      <c r="X11" s="195"/>
      <c r="Y11" s="195"/>
      <c r="Z11" s="245"/>
      <c r="AA11" s="246"/>
      <c r="AB11" s="247"/>
      <c r="AC11" s="250"/>
      <c r="AD11" s="246"/>
      <c r="AE11" s="251"/>
      <c r="AF11" s="88" t="s">
        <v>16</v>
      </c>
      <c r="AG11" s="90" t="s">
        <v>17</v>
      </c>
      <c r="AH11" s="91" t="s">
        <v>18</v>
      </c>
      <c r="AI11" s="241"/>
      <c r="AJ11" s="209"/>
      <c r="AK11" s="217"/>
      <c r="AL11" s="207"/>
      <c r="AM11" s="209"/>
      <c r="AN11" s="217"/>
      <c r="AO11" s="43">
        <v>0.2</v>
      </c>
      <c r="AP11" s="44">
        <v>0.35</v>
      </c>
      <c r="AQ11" s="45">
        <v>0.45</v>
      </c>
      <c r="AR11" s="202"/>
      <c r="AS11" s="19" t="s">
        <v>41</v>
      </c>
      <c r="AT11" s="202"/>
      <c r="AU11" s="22"/>
      <c r="AV11" s="202"/>
      <c r="AW11" s="202"/>
      <c r="AX11" s="19"/>
      <c r="AY11" s="202"/>
      <c r="AZ11" s="202"/>
      <c r="BA11" s="202"/>
      <c r="BB11" s="202"/>
      <c r="BC11" s="19"/>
      <c r="BD11" s="194"/>
    </row>
    <row r="12" spans="1:212" s="23" customFormat="1" ht="9.75" customHeight="1" thickBot="1">
      <c r="A12" s="263"/>
      <c r="B12" s="263"/>
      <c r="C12" s="263"/>
      <c r="D12" s="46"/>
      <c r="E12" s="47"/>
      <c r="F12" s="233"/>
      <c r="G12" s="234"/>
      <c r="H12" s="234"/>
      <c r="I12" s="234"/>
      <c r="J12" s="235"/>
      <c r="K12" s="233"/>
      <c r="L12" s="234"/>
      <c r="M12" s="234"/>
      <c r="N12" s="234"/>
      <c r="O12" s="235"/>
      <c r="P12" s="233"/>
      <c r="Q12" s="234"/>
      <c r="R12" s="234"/>
      <c r="S12" s="234"/>
      <c r="T12" s="235"/>
      <c r="U12" s="266"/>
      <c r="V12" s="267"/>
      <c r="W12" s="267"/>
      <c r="X12" s="267"/>
      <c r="Y12" s="267"/>
      <c r="Z12" s="89" t="s">
        <v>16</v>
      </c>
      <c r="AA12" s="92" t="s">
        <v>17</v>
      </c>
      <c r="AB12" s="93" t="s">
        <v>18</v>
      </c>
      <c r="AC12" s="92" t="s">
        <v>16</v>
      </c>
      <c r="AD12" s="92" t="s">
        <v>17</v>
      </c>
      <c r="AE12" s="94" t="s">
        <v>18</v>
      </c>
      <c r="AF12" s="89"/>
      <c r="AG12" s="95"/>
      <c r="AH12" s="94"/>
      <c r="AI12" s="259"/>
      <c r="AJ12" s="260"/>
      <c r="AK12" s="261"/>
      <c r="AL12" s="262"/>
      <c r="AM12" s="260"/>
      <c r="AN12" s="261"/>
      <c r="AO12" s="48"/>
      <c r="AP12" s="49"/>
      <c r="AQ12" s="50"/>
      <c r="AR12" s="263"/>
      <c r="AS12" s="46"/>
      <c r="AT12" s="263"/>
      <c r="AU12" s="51"/>
      <c r="AV12" s="263"/>
      <c r="AW12" s="263"/>
      <c r="AX12" s="46"/>
      <c r="AY12" s="263"/>
      <c r="AZ12" s="263"/>
      <c r="BA12" s="263"/>
      <c r="BB12" s="263"/>
      <c r="BC12" s="46"/>
      <c r="BD12" s="264"/>
    </row>
    <row r="13" spans="1:212" s="4" customFormat="1" ht="96" customHeight="1" thickBot="1">
      <c r="A13" s="52">
        <v>6</v>
      </c>
      <c r="B13" s="52" t="s">
        <v>52</v>
      </c>
      <c r="C13" s="53" t="s">
        <v>66</v>
      </c>
      <c r="D13" s="63" t="s">
        <v>68</v>
      </c>
      <c r="E13" s="252" t="s">
        <v>69</v>
      </c>
      <c r="F13" s="54">
        <v>20</v>
      </c>
      <c r="G13" s="55" t="s">
        <v>19</v>
      </c>
      <c r="H13" s="55">
        <v>7</v>
      </c>
      <c r="I13" s="55" t="s">
        <v>19</v>
      </c>
      <c r="J13" s="56">
        <v>2010</v>
      </c>
      <c r="K13" s="54">
        <v>2</v>
      </c>
      <c r="L13" s="55" t="s">
        <v>19</v>
      </c>
      <c r="M13" s="55">
        <v>10</v>
      </c>
      <c r="N13" s="55" t="s">
        <v>19</v>
      </c>
      <c r="O13" s="57">
        <v>2011</v>
      </c>
      <c r="P13" s="54">
        <v>20</v>
      </c>
      <c r="Q13" s="55" t="s">
        <v>19</v>
      </c>
      <c r="R13" s="55">
        <v>7</v>
      </c>
      <c r="S13" s="55" t="s">
        <v>19</v>
      </c>
      <c r="T13" s="56">
        <v>2010</v>
      </c>
      <c r="U13" s="96">
        <f>SUM(P13-F13)</f>
        <v>0</v>
      </c>
      <c r="V13" s="97" t="s">
        <v>19</v>
      </c>
      <c r="W13" s="98">
        <f>SUM(R13-H13)</f>
        <v>0</v>
      </c>
      <c r="X13" s="97">
        <v>15</v>
      </c>
      <c r="Y13" s="99">
        <f>(T13-J13)</f>
        <v>0</v>
      </c>
      <c r="Z13" s="100" t="s">
        <v>20</v>
      </c>
      <c r="AA13" s="101" t="s">
        <v>20</v>
      </c>
      <c r="AB13" s="102" t="s">
        <v>20</v>
      </c>
      <c r="AC13" s="103" t="s">
        <v>20</v>
      </c>
      <c r="AD13" s="104" t="s">
        <v>20</v>
      </c>
      <c r="AE13" s="105" t="s">
        <v>20</v>
      </c>
      <c r="AF13" s="100">
        <f>SUM(Z13,AC13)</f>
        <v>0</v>
      </c>
      <c r="AG13" s="101">
        <f>SUM(AA13,AD13)</f>
        <v>0</v>
      </c>
      <c r="AH13" s="106">
        <f>SUM(AB13,AE13)</f>
        <v>0</v>
      </c>
      <c r="AI13" s="58">
        <v>13</v>
      </c>
      <c r="AJ13" s="107">
        <f>(AM13-AG13)</f>
        <v>4</v>
      </c>
      <c r="AK13" s="108">
        <f>SUM(AN13-AH13)</f>
        <v>11</v>
      </c>
      <c r="AL13" s="100">
        <f>SUM(2014-J13)</f>
        <v>4</v>
      </c>
      <c r="AM13" s="101">
        <f>SUM(11-H13)</f>
        <v>4</v>
      </c>
      <c r="AN13" s="108">
        <f>SUM(31-F13)</f>
        <v>11</v>
      </c>
      <c r="AO13" s="59">
        <v>94.17</v>
      </c>
      <c r="AP13" s="60">
        <v>90.34</v>
      </c>
      <c r="AQ13" s="61">
        <v>92.5</v>
      </c>
      <c r="AR13" s="62">
        <f>AO14+AP14+AQ14</f>
        <v>92.078000000000003</v>
      </c>
      <c r="AS13" s="80" t="s">
        <v>56</v>
      </c>
      <c r="AT13" s="63" t="s">
        <v>59</v>
      </c>
      <c r="AU13" s="63" t="s">
        <v>51</v>
      </c>
      <c r="AV13" s="64" t="s">
        <v>21</v>
      </c>
      <c r="AW13" s="63" t="s">
        <v>21</v>
      </c>
      <c r="AX13" s="254" t="s">
        <v>71</v>
      </c>
      <c r="AY13" s="64" t="s">
        <v>58</v>
      </c>
      <c r="AZ13" s="64" t="s">
        <v>63</v>
      </c>
      <c r="BA13" s="64" t="s">
        <v>64</v>
      </c>
      <c r="BB13" s="63" t="s">
        <v>65</v>
      </c>
      <c r="BC13" s="256" t="s">
        <v>73</v>
      </c>
      <c r="BD13" s="257" t="s">
        <v>72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</row>
    <row r="14" spans="1:212" s="4" customFormat="1" ht="274.5" customHeight="1" thickBot="1">
      <c r="A14" s="65"/>
      <c r="B14" s="66"/>
      <c r="C14" s="65" t="s">
        <v>67</v>
      </c>
      <c r="D14" s="78" t="s">
        <v>48</v>
      </c>
      <c r="E14" s="253"/>
      <c r="F14" s="67"/>
      <c r="G14" s="68"/>
      <c r="H14" s="68"/>
      <c r="I14" s="68"/>
      <c r="J14" s="69"/>
      <c r="K14" s="70"/>
      <c r="L14" s="71"/>
      <c r="M14" s="71"/>
      <c r="N14" s="71"/>
      <c r="O14" s="72"/>
      <c r="P14" s="67"/>
      <c r="Q14" s="68"/>
      <c r="R14" s="68"/>
      <c r="S14" s="68"/>
      <c r="T14" s="69"/>
      <c r="U14" s="109"/>
      <c r="V14" s="110"/>
      <c r="W14" s="111"/>
      <c r="X14" s="110"/>
      <c r="Y14" s="112"/>
      <c r="Z14" s="113"/>
      <c r="AA14" s="114"/>
      <c r="AB14" s="115"/>
      <c r="AC14" s="116"/>
      <c r="AD14" s="114"/>
      <c r="AE14" s="117"/>
      <c r="AF14" s="113"/>
      <c r="AG14" s="114"/>
      <c r="AH14" s="118"/>
      <c r="AI14" s="73"/>
      <c r="AJ14" s="119"/>
      <c r="AK14" s="117"/>
      <c r="AL14" s="113"/>
      <c r="AM14" s="114"/>
      <c r="AN14" s="117"/>
      <c r="AO14" s="74">
        <f>0.2*AO13</f>
        <v>18.834</v>
      </c>
      <c r="AP14" s="75">
        <f>0.35*AP13</f>
        <v>31.619</v>
      </c>
      <c r="AQ14" s="76">
        <f>0.45*AQ13</f>
        <v>41.625</v>
      </c>
      <c r="AR14" s="77"/>
      <c r="AS14" s="81" t="s">
        <v>57</v>
      </c>
      <c r="AT14" s="82"/>
      <c r="AU14" s="78" t="s">
        <v>70</v>
      </c>
      <c r="AV14" s="79"/>
      <c r="AW14" s="79"/>
      <c r="AX14" s="255"/>
      <c r="AY14" s="79"/>
      <c r="AZ14" s="79"/>
      <c r="BA14" s="79"/>
      <c r="BB14" s="78" t="s">
        <v>60</v>
      </c>
      <c r="BC14" s="253"/>
      <c r="BD14" s="258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</row>
    <row r="15" spans="1:212" ht="37.5" customHeight="1"/>
    <row r="16" spans="1:212" ht="49.5" customHeight="1">
      <c r="BC16" s="84"/>
    </row>
    <row r="62" spans="1:212" s="9" customFormat="1" ht="17.100000000000001" customHeight="1">
      <c r="A62" s="2"/>
      <c r="B62" s="2"/>
      <c r="C62" s="83"/>
      <c r="D62" s="2"/>
      <c r="E62" s="2"/>
      <c r="F62" s="2"/>
      <c r="G62" s="1"/>
      <c r="H62" s="2"/>
      <c r="I62" s="1"/>
      <c r="J62" s="2"/>
      <c r="K62" s="3"/>
      <c r="L62" s="4"/>
      <c r="M62" s="3"/>
      <c r="N62" s="4"/>
      <c r="O62" s="3"/>
      <c r="P62" s="3"/>
      <c r="Q62" s="4"/>
      <c r="R62" s="3"/>
      <c r="S62" s="4"/>
      <c r="T62" s="3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2"/>
      <c r="AJ62" s="6"/>
      <c r="AK62" s="6"/>
      <c r="AL62" s="5"/>
      <c r="AM62" s="5"/>
      <c r="AN62" s="5"/>
      <c r="AO62" s="2"/>
      <c r="AP62" s="2"/>
      <c r="AQ62" s="2"/>
      <c r="AR62" s="2"/>
      <c r="AS62" s="2"/>
      <c r="AT62" s="7"/>
      <c r="AU62" s="8"/>
      <c r="AV62" s="7"/>
      <c r="AW62" s="7"/>
      <c r="AX62" s="7"/>
      <c r="AY62" s="7"/>
      <c r="AZ62" s="7"/>
      <c r="BA62" s="7"/>
      <c r="BB62" s="2"/>
      <c r="BC62" s="172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9" customFormat="1" ht="17.100000000000001" customHeight="1">
      <c r="A63" s="2"/>
      <c r="B63" s="2"/>
      <c r="C63" s="83"/>
      <c r="D63" s="2"/>
      <c r="E63" s="2"/>
      <c r="F63" s="2"/>
      <c r="G63" s="1"/>
      <c r="H63" s="2"/>
      <c r="I63" s="1"/>
      <c r="J63" s="2"/>
      <c r="K63" s="3"/>
      <c r="L63" s="4"/>
      <c r="M63" s="3"/>
      <c r="N63" s="4"/>
      <c r="O63" s="3"/>
      <c r="P63" s="3"/>
      <c r="Q63" s="4"/>
      <c r="R63" s="3"/>
      <c r="S63" s="4"/>
      <c r="T63" s="3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2"/>
      <c r="AJ63" s="6"/>
      <c r="AK63" s="6"/>
      <c r="AL63" s="5"/>
      <c r="AM63" s="5"/>
      <c r="AN63" s="5"/>
      <c r="AO63" s="2"/>
      <c r="AP63" s="2"/>
      <c r="AQ63" s="2"/>
      <c r="AR63" s="2"/>
      <c r="AS63" s="2"/>
      <c r="AT63" s="7"/>
      <c r="AU63" s="8"/>
      <c r="AV63" s="7"/>
      <c r="AW63" s="7"/>
      <c r="AX63" s="7"/>
      <c r="AY63" s="7"/>
      <c r="AZ63" s="7"/>
      <c r="BA63" s="7"/>
      <c r="BB63" s="2"/>
      <c r="BC63" s="172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9" customFormat="1" ht="16.5" customHeight="1">
      <c r="A64" s="2"/>
      <c r="B64" s="2"/>
      <c r="C64" s="83"/>
      <c r="D64" s="2"/>
      <c r="E64" s="2"/>
      <c r="F64" s="2"/>
      <c r="G64" s="1"/>
      <c r="H64" s="2"/>
      <c r="I64" s="1"/>
      <c r="J64" s="2"/>
      <c r="K64" s="3"/>
      <c r="L64" s="4"/>
      <c r="M64" s="3"/>
      <c r="N64" s="4"/>
      <c r="O64" s="3"/>
      <c r="P64" s="3"/>
      <c r="Q64" s="4"/>
      <c r="R64" s="3"/>
      <c r="S64" s="4"/>
      <c r="T64" s="3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2"/>
      <c r="AJ64" s="6"/>
      <c r="AK64" s="6"/>
      <c r="AL64" s="5"/>
      <c r="AM64" s="5"/>
      <c r="AN64" s="5"/>
      <c r="AO64" s="2"/>
      <c r="AP64" s="2"/>
      <c r="AQ64" s="2"/>
      <c r="AR64" s="2"/>
      <c r="AS64" s="2"/>
      <c r="AT64" s="7"/>
      <c r="AU64" s="8"/>
      <c r="AV64" s="7"/>
      <c r="AW64" s="7"/>
      <c r="AX64" s="7"/>
      <c r="AY64" s="7"/>
      <c r="AZ64" s="7"/>
      <c r="BA64" s="7"/>
      <c r="BB64" s="2"/>
      <c r="BC64" s="2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</sheetData>
  <mergeCells count="55">
    <mergeCell ref="A6:A12"/>
    <mergeCell ref="B6:B12"/>
    <mergeCell ref="C6:C12"/>
    <mergeCell ref="F6:J12"/>
    <mergeCell ref="K6:O12"/>
    <mergeCell ref="E8:E9"/>
    <mergeCell ref="A1:C1"/>
    <mergeCell ref="B2:BD2"/>
    <mergeCell ref="B3:BD3"/>
    <mergeCell ref="B4:BD4"/>
    <mergeCell ref="B5:BD5"/>
    <mergeCell ref="AO6:AQ6"/>
    <mergeCell ref="AO8:AQ8"/>
    <mergeCell ref="U10:Y12"/>
    <mergeCell ref="Z10:AB11"/>
    <mergeCell ref="AC10:AE11"/>
    <mergeCell ref="AN10:AN12"/>
    <mergeCell ref="U8:Y8"/>
    <mergeCell ref="Z8:AE8"/>
    <mergeCell ref="AF8:AH8"/>
    <mergeCell ref="AJ8:AK8"/>
    <mergeCell ref="AL8:AN8"/>
    <mergeCell ref="U9:Y9"/>
    <mergeCell ref="AL9:AN9"/>
    <mergeCell ref="BA6:BA12"/>
    <mergeCell ref="BB6:BB12"/>
    <mergeCell ref="BD6:BD12"/>
    <mergeCell ref="U7:Y7"/>
    <mergeCell ref="Z7:AE7"/>
    <mergeCell ref="AF7:AH7"/>
    <mergeCell ref="AJ7:AK7"/>
    <mergeCell ref="AL7:AN7"/>
    <mergeCell ref="AO7:AQ7"/>
    <mergeCell ref="AX7:AX8"/>
    <mergeCell ref="AR6:AR12"/>
    <mergeCell ref="AT6:AT12"/>
    <mergeCell ref="AV6:AV12"/>
    <mergeCell ref="AW6:AW12"/>
    <mergeCell ref="AY6:AY12"/>
    <mergeCell ref="AZ6:AZ12"/>
    <mergeCell ref="P6:T12"/>
    <mergeCell ref="U6:Y6"/>
    <mergeCell ref="Z6:AE6"/>
    <mergeCell ref="AJ6:AK6"/>
    <mergeCell ref="AL6:AN6"/>
    <mergeCell ref="AI10:AI12"/>
    <mergeCell ref="AJ10:AJ12"/>
    <mergeCell ref="AK10:AK12"/>
    <mergeCell ref="AL10:AL12"/>
    <mergeCell ref="AM10:AM12"/>
    <mergeCell ref="E13:E14"/>
    <mergeCell ref="AX13:AX14"/>
    <mergeCell ref="BC13:BC14"/>
    <mergeCell ref="BD13:BD14"/>
    <mergeCell ref="BC62:BC63"/>
  </mergeCells>
  <printOptions horizontalCentered="1"/>
  <pageMargins left="0" right="0" top="0.78740157480314965" bottom="0.78740157480314965" header="0.31496062992125984" footer="0.31496062992125984"/>
  <pageSetup paperSize="9" scale="21" firstPageNumber="4294963191" fitToHeight="0" orientation="landscape" horizontalDpi="1200" r:id="rId1"/>
  <headerFooter alignWithMargins="0">
    <oddHeader xml:space="preserve">&amp;L&amp;"Arial,Bold"&amp;40SULIT&amp;C </oddHeader>
    <oddFooter>&amp;R&amp;"Arial,Bold"&amp;40SULIT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PK</vt:lpstr>
      <vt:lpstr>Penjaga J19 (pilih memangku)</vt:lpstr>
      <vt:lpstr>PK!Print_Area</vt:lpstr>
      <vt:lpstr>'Penjaga J19 (pilih memangku)'!Print_Titles</vt:lpstr>
      <vt:lpstr>PK!Print_Titles</vt:lpstr>
    </vt:vector>
  </TitlesOfParts>
  <Company>PRIVATE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nx1700</cp:lastModifiedBy>
  <cp:revision/>
  <cp:lastPrinted>2026-10-19T05:03:23Z</cp:lastPrinted>
  <dcterms:created xsi:type="dcterms:W3CDTF">2003-01-21T10:59:03Z</dcterms:created>
  <dcterms:modified xsi:type="dcterms:W3CDTF">2026-10-20T09:23:55Z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1033-6.3.0.1731</vt:lpwstr>
  </property>
</Properties>
</file>